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llo\Desktop\"/>
    </mc:Choice>
  </mc:AlternateContent>
  <bookViews>
    <workbookView xWindow="0" yWindow="0" windowWidth="20490" windowHeight="9195" firstSheet="1" activeTab="4"/>
  </bookViews>
  <sheets>
    <sheet name="INTRODUCTION" sheetId="4" r:id="rId1"/>
    <sheet name="ANNUAL REPAYEMENT" sheetId="1" r:id="rId2"/>
    <sheet name="QUARTERLTY REPAYMENT" sheetId="2" r:id="rId3"/>
    <sheet name="MONTHLY EMI" sheetId="3" r:id="rId4"/>
    <sheet name="ODCC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3" l="1"/>
  <c r="E15" i="3"/>
  <c r="H70" i="2"/>
  <c r="H72" i="2"/>
</calcChain>
</file>

<file path=xl/comments1.xml><?xml version="1.0" encoding="utf-8"?>
<comments xmlns="http://schemas.openxmlformats.org/spreadsheetml/2006/main">
  <authors>
    <author>user</author>
  </authors>
  <commentList>
    <comment ref="J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Used in Profit and loss Interest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 xml:space="preserve">teachoo:
</t>
        </r>
        <r>
          <rPr>
            <sz val="9"/>
            <color indexed="81"/>
            <rFont val="Tahoma"/>
            <family val="2"/>
          </rPr>
          <t xml:space="preserve">Useful to calculate DSCR
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Amount 
Shown in Balance Sheet</t>
        </r>
      </text>
    </comment>
  </commentList>
</comments>
</file>

<file path=xl/sharedStrings.xml><?xml version="1.0" encoding="utf-8"?>
<sst xmlns="http://schemas.openxmlformats.org/spreadsheetml/2006/main" count="275" uniqueCount="131">
  <si>
    <t>Prepare Loan Chart for Next 4 years</t>
  </si>
  <si>
    <t>Instalment repaid at the end of year</t>
  </si>
  <si>
    <t>Q1</t>
  </si>
  <si>
    <t>Name of loan</t>
  </si>
  <si>
    <t>Opening Amount</t>
  </si>
  <si>
    <t>Loan Taken</t>
  </si>
  <si>
    <t>Loan Repaid</t>
  </si>
  <si>
    <t>Closing Balance</t>
  </si>
  <si>
    <t>Interest @ 15%</t>
  </si>
  <si>
    <t>Interest Repaid</t>
  </si>
  <si>
    <t>SBI Loan</t>
  </si>
  <si>
    <t>Year</t>
  </si>
  <si>
    <t>Q2</t>
  </si>
  <si>
    <t>Suppose Loan taken from SBI 20 Lacs @ 15% p.a on 1 April 2016</t>
  </si>
  <si>
    <t>2016-17</t>
  </si>
  <si>
    <t>2017-18</t>
  </si>
  <si>
    <t>2018-19</t>
  </si>
  <si>
    <t>Closing Interest Outstanding</t>
  </si>
  <si>
    <t>It is to repaid in 4 years in equal annual instalments.First Instalment paid on 31 March 2017</t>
  </si>
  <si>
    <t>Opening Interest Outstanding</t>
  </si>
  <si>
    <t>PRINCIPAL</t>
  </si>
  <si>
    <t>INTEREST</t>
  </si>
  <si>
    <t>PRINCIPAL + INTEREST</t>
  </si>
  <si>
    <t>Loan taken</t>
  </si>
  <si>
    <t>Interest Due</t>
  </si>
  <si>
    <t>Opening Balance</t>
  </si>
  <si>
    <t>Closing Balance of Loan including Interest</t>
  </si>
  <si>
    <t>Solve last question assuming Loan was taken on 1 April 2016 And first annual instalment including interest repaid on 1 April 2017 (beginning of next year)</t>
  </si>
  <si>
    <t>Total Amount Repaid (Principal+Interest)</t>
  </si>
  <si>
    <t>Solve Q1 assuming Loan was taken on 1 June 2016 And first annual instalment including interest repaid on 31 May 2017</t>
  </si>
  <si>
    <t>Q3</t>
  </si>
  <si>
    <t>Cost of Installation 10 lacs</t>
  </si>
  <si>
    <t>Machine to be purchased for 70 lacs</t>
  </si>
  <si>
    <t>Banl agrees to give loan @ 75% of cost of project</t>
  </si>
  <si>
    <t>What is the amount of loan?</t>
  </si>
  <si>
    <t>Q1(a)</t>
  </si>
  <si>
    <t>Cost of Project=80 lacs</t>
  </si>
  <si>
    <t>Amount of loan=75% of 80 lacs=60 lacs</t>
  </si>
  <si>
    <t>Q1(b)</t>
  </si>
  <si>
    <t>Ans</t>
  </si>
  <si>
    <t>Suppose rate of interest charged by bank is 12%</t>
  </si>
  <si>
    <t>Prepare repayment schedule for 3 years assuming loan taken on 1 April 2016</t>
  </si>
  <si>
    <t>Quarter</t>
  </si>
  <si>
    <t>Amount to be repaid in 2 years in quarterly  instalments of principal+  interest</t>
  </si>
  <si>
    <t>Interest @ 12%</t>
  </si>
  <si>
    <t>Amount to be repaid in 2 years in equal quarterly  instalment of 854739 which includes both principal+  interest</t>
  </si>
  <si>
    <t>Prepare repayment schedule for 2 years assuming loan taken on 1 April 2016</t>
  </si>
  <si>
    <t>EMI FORMULA</t>
  </si>
  <si>
    <t>PMT(RATE %,NO OF INSTALMENTS,LOAN TAKEN IN NEGATIVE,0,0)</t>
  </si>
  <si>
    <t>During moratorium period,interest will be repaid but there will be no repayement of principal</t>
  </si>
  <si>
    <t>There is moratorium period of 1 year after which loan is to be repaid in 6 quarterly instalments</t>
  </si>
  <si>
    <t>Prepare repayment schedule  assuming loan taken on 1 April 2016</t>
  </si>
  <si>
    <t>Prepare repayment schedule  assuming loan taken on 1 August 2016</t>
  </si>
  <si>
    <t>Loan taken from Bank on 1 Nov 2016 of 30 lacs</t>
  </si>
  <si>
    <t>MORATORIUM ON LOAN</t>
  </si>
  <si>
    <t>Car purchased for 5 lacs</t>
  </si>
  <si>
    <t>Downpayment made 1 lacs</t>
  </si>
  <si>
    <t>Remaining amount financed by term loan @ 12% repaid in 36 equal monthly instalments (EMI)</t>
  </si>
  <si>
    <t>Loan Amount</t>
  </si>
  <si>
    <t>What is the amount of EMI?</t>
  </si>
  <si>
    <t>Rate of Interest p.a.</t>
  </si>
  <si>
    <t>Rate of Interest per month</t>
  </si>
  <si>
    <t>No of Instalments</t>
  </si>
  <si>
    <t>EMI</t>
  </si>
  <si>
    <t xml:space="preserve">  =PMT(RATE %,NO OF INSTALMENTS,LOAN TAKEN IN NEGATIVE,0,0)</t>
  </si>
  <si>
    <t>Month</t>
  </si>
  <si>
    <t>EMI NO</t>
  </si>
  <si>
    <t>Prepare repayement chart assuming loan taken on 10 June 2016 and first EMI Due on 9 July 2017</t>
  </si>
  <si>
    <t>Prepare repayement chart assuming loan taken on 10 June 2016 and first EMI Due in advance on date of loan</t>
  </si>
  <si>
    <t xml:space="preserve">  =PMT(RATE %,NO OF INSTALMENTS,LOAN TAKEN IN NEGATIVE,0,1)</t>
  </si>
  <si>
    <t>In this case,first instalment is repaid at the time of loan itself</t>
  </si>
  <si>
    <t>Suppose loan is of 300000 and EMI is of 20000 which is repaid in advance</t>
  </si>
  <si>
    <t>In this case,actual value of loan is actually 280000 we have taken</t>
  </si>
  <si>
    <t>Hence EMI will be less in this case</t>
  </si>
  <si>
    <t>Formula to calculate EMI?</t>
  </si>
  <si>
    <t>EMI PAID IN ADVANCE</t>
  </si>
  <si>
    <t>EMI PAID IN BEGINNING</t>
  </si>
  <si>
    <t>EMI PAID AT MONTH END</t>
  </si>
  <si>
    <t>Loan Chart is required to be prepared in excel for each loan</t>
  </si>
  <si>
    <t>PRINCIPAL+INTEREST</t>
  </si>
  <si>
    <t>It helps in providing data for</t>
  </si>
  <si>
    <t xml:space="preserve">Interest to be shown in Projected Profit and loss </t>
  </si>
  <si>
    <t>Closing Amount of Loans Outstanding in Balance Sheet</t>
  </si>
  <si>
    <t>Calculation of DSCR (Debt Service Coverage Ratio)</t>
  </si>
  <si>
    <t>Recommended Format to prepare Loan Chart</t>
  </si>
  <si>
    <t>Note:-</t>
  </si>
  <si>
    <t>In case a person has number of loans,Loan Chart is to be prepared differently for different types of loans</t>
  </si>
  <si>
    <t>Types of Term Loan</t>
  </si>
  <si>
    <t>Loans having Annual Repayement</t>
  </si>
  <si>
    <t>Loans having Quarterly Repayement</t>
  </si>
  <si>
    <t>Loans having Monthly Repayement(EMI)</t>
  </si>
  <si>
    <t>Loans having No Repayement(like OD/CC)</t>
  </si>
  <si>
    <t>Repayment Chart Loans having Annual Repayement</t>
  </si>
  <si>
    <t>Repayment Chart Loans having Quarterly Repayement</t>
  </si>
  <si>
    <t>Interest Chart for Overdraft/Cash Credit (OD/CC)</t>
  </si>
  <si>
    <t>There is no repayement of OD/CC</t>
  </si>
  <si>
    <t>Only interest amount to be repaid</t>
  </si>
  <si>
    <t>Example</t>
  </si>
  <si>
    <t>Overdraft/Cash Credit is a kind of Negative Bank Account.</t>
  </si>
  <si>
    <t>Suppose Bank sanction such limit for OD/CC of 50 lacs,it means a person can have negative balance of maximum 50 lacs in bank account</t>
  </si>
  <si>
    <t>Interest is charged only on amount withdrawn and not whole 50 lacs</t>
  </si>
  <si>
    <t>Difference between OD AND CC</t>
  </si>
  <si>
    <t>Overdraft (OD)</t>
  </si>
  <si>
    <t>Cash Credit (CC)</t>
  </si>
  <si>
    <t>It is normally given on security of Debtors or property</t>
  </si>
  <si>
    <t>It is given on security of stock</t>
  </si>
  <si>
    <t>hence, it is given in case of those business where debtors are more than stock</t>
  </si>
  <si>
    <t>For CA profession,there are more Debtors and no stock</t>
  </si>
  <si>
    <t>hence they take OD Limit</t>
  </si>
  <si>
    <t>Hence, it is given in case of those business where stock is more than debtors</t>
  </si>
  <si>
    <t>For example</t>
  </si>
  <si>
    <t>For Manufacturing Business,a lot of stock is required to be kept</t>
  </si>
  <si>
    <t>Hence,they take CC Limit</t>
  </si>
  <si>
    <t>Examples</t>
  </si>
  <si>
    <t>Suppoase a person applies for OD/CC limit of 10 lacs on 18 June 2016</t>
  </si>
  <si>
    <t>Interest will be charged on whole 10 lacs</t>
  </si>
  <si>
    <t>Bank Charges 2% processing charges and sanction him OD/CC limit on 10 July 2016 @ Base Rate +3 %</t>
  </si>
  <si>
    <t>Interest Rate=8.5%+3%=11.5%</t>
  </si>
  <si>
    <t>Interest Computation</t>
  </si>
  <si>
    <t>Limit Amount</t>
  </si>
  <si>
    <t>Interest From</t>
  </si>
  <si>
    <t>Interest to</t>
  </si>
  <si>
    <t>No of Days</t>
  </si>
  <si>
    <t>Interest Rate</t>
  </si>
  <si>
    <t>Interest Amount</t>
  </si>
  <si>
    <t>What is the interest to be booked for 2016-17 and 2017-18 if Base Rate of Bank is 8.5%</t>
  </si>
  <si>
    <t>Particulars</t>
  </si>
  <si>
    <t>Suppose limit enhanced on 18 Aug 2018 t0 15 lacs</t>
  </si>
  <si>
    <t>Old Limit</t>
  </si>
  <si>
    <t>New Limit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</si>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</sst>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333333"/>
      <name val="Arial"/>
      <family val="2"/>
    </font>
    <font>
      <i/>
      <sz val="8"/>
      <color rgb="FFFFFFFF"/>
      <name val="Verdana"/>
      <family val="2"/>
    </font>
    <font>
      <i/>
      <sz val="8"/>
      <color rgb="FF333333"/>
      <name val="Verdana"/>
      <family val="2"/>
    </font>
    <font>
      <b/>
      <i/>
      <sz val="8"/>
      <color rgb="FF33333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rgb="FFBBBBBB"/>
      </left>
      <right style="mediumDashed">
        <color rgb="FFBBBBBB"/>
      </right>
      <top style="mediumDashed">
        <color rgb="FFBBBBBB"/>
      </top>
      <bottom style="mediumDashed">
        <color rgb="FFBBBBBB"/>
      </bottom>
      <diagonal/>
    </border>
    <border>
      <left style="mediumDashed">
        <color rgb="FFBBBBBB"/>
      </left>
      <right style="mediumDashed">
        <color rgb="FFBBBBBB"/>
      </right>
      <top style="mediumDashed">
        <color rgb="FFBBBBBB"/>
      </top>
      <bottom/>
      <diagonal/>
    </border>
    <border>
      <left style="mediumDashed">
        <color rgb="FFBBBBBB"/>
      </left>
      <right style="mediumDashed">
        <color rgb="FFBBBBBB"/>
      </right>
      <top/>
      <bottom/>
      <diagonal/>
    </border>
    <border>
      <left style="mediumDashed">
        <color rgb="FFBBBBBB"/>
      </left>
      <right style="mediumDashed">
        <color rgb="FFBBBBBB"/>
      </right>
      <top/>
      <bottom style="mediumDashed">
        <color rgb="FFBBBBBB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0" fillId="2" borderId="0" xfId="0" applyFill="1"/>
    <xf numFmtId="8" fontId="0" fillId="2" borderId="0" xfId="0" applyNumberFormat="1" applyFill="1"/>
    <xf numFmtId="0" fontId="1" fillId="0" borderId="0" xfId="0" applyFont="1"/>
    <xf numFmtId="9" fontId="0" fillId="0" borderId="0" xfId="0" applyNumberFormat="1"/>
    <xf numFmtId="2" fontId="0" fillId="0" borderId="0" xfId="0" applyNumberFormat="1"/>
    <xf numFmtId="0" fontId="0" fillId="0" borderId="0" xfId="0" applyFo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/>
    <xf numFmtId="0" fontId="5" fillId="3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14" fontId="0" fillId="0" borderId="1" xfId="0" applyNumberFormat="1" applyBorder="1"/>
    <xf numFmtId="10" fontId="0" fillId="0" borderId="1" xfId="0" applyNumberFormat="1" applyBorder="1"/>
    <xf numFmtId="1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1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5:N31"/>
  <sheetViews>
    <sheetView topLeftCell="A22" workbookViewId="0">
      <selection activeCell="D29" sqref="D29"/>
    </sheetView>
  </sheetViews>
  <sheetFormatPr defaultRowHeight="15" x14ac:dyDescent="0.25"/>
  <cols>
    <col min="13" max="13" width="9.5703125" customWidth="1"/>
  </cols>
  <sheetData>
    <row r="5" spans="4:14" x14ac:dyDescent="0.25">
      <c r="D5" t="s">
        <v>78</v>
      </c>
    </row>
    <row r="7" spans="4:14" x14ac:dyDescent="0.25">
      <c r="D7" t="s">
        <v>80</v>
      </c>
    </row>
    <row r="8" spans="4:14" x14ac:dyDescent="0.25">
      <c r="D8" t="s">
        <v>81</v>
      </c>
    </row>
    <row r="9" spans="4:14" x14ac:dyDescent="0.25">
      <c r="D9" t="s">
        <v>82</v>
      </c>
    </row>
    <row r="10" spans="4:14" x14ac:dyDescent="0.25">
      <c r="D10" t="s">
        <v>83</v>
      </c>
    </row>
    <row r="12" spans="4:14" x14ac:dyDescent="0.25">
      <c r="D12" s="8" t="s">
        <v>84</v>
      </c>
    </row>
    <row r="14" spans="4:14" x14ac:dyDescent="0.25">
      <c r="D14" s="28" t="s">
        <v>11</v>
      </c>
      <c r="E14" s="30" t="s">
        <v>20</v>
      </c>
      <c r="F14" s="30"/>
      <c r="G14" s="30"/>
      <c r="H14" s="30"/>
      <c r="I14" s="30" t="s">
        <v>21</v>
      </c>
      <c r="J14" s="30"/>
      <c r="K14" s="30"/>
      <c r="L14" s="30"/>
      <c r="M14" s="30" t="s">
        <v>79</v>
      </c>
      <c r="N14" s="30"/>
    </row>
    <row r="15" spans="4:14" ht="90" x14ac:dyDescent="0.25">
      <c r="D15" s="29"/>
      <c r="E15" s="14" t="s">
        <v>4</v>
      </c>
      <c r="F15" s="14" t="s">
        <v>5</v>
      </c>
      <c r="G15" s="14" t="s">
        <v>6</v>
      </c>
      <c r="H15" s="14" t="s">
        <v>7</v>
      </c>
      <c r="I15" s="14" t="s">
        <v>19</v>
      </c>
      <c r="J15" s="14" t="s">
        <v>8</v>
      </c>
      <c r="K15" s="14" t="s">
        <v>9</v>
      </c>
      <c r="L15" s="14" t="s">
        <v>17</v>
      </c>
      <c r="M15" s="14" t="s">
        <v>28</v>
      </c>
      <c r="N15" s="14" t="s">
        <v>26</v>
      </c>
    </row>
    <row r="16" spans="4:14" x14ac:dyDescent="0.2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4:14" x14ac:dyDescent="0.2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4:14" x14ac:dyDescent="0.2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4:14" x14ac:dyDescent="0.2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4:14" x14ac:dyDescent="0.2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4" spans="4:14" x14ac:dyDescent="0.25">
      <c r="D24" t="s">
        <v>85</v>
      </c>
    </row>
    <row r="25" spans="4:14" x14ac:dyDescent="0.25">
      <c r="D25" t="s">
        <v>86</v>
      </c>
    </row>
    <row r="27" spans="4:14" x14ac:dyDescent="0.25">
      <c r="D27" s="8" t="s">
        <v>87</v>
      </c>
    </row>
    <row r="28" spans="4:14" x14ac:dyDescent="0.25">
      <c r="D28" t="s">
        <v>88</v>
      </c>
    </row>
    <row r="29" spans="4:14" x14ac:dyDescent="0.25">
      <c r="D29" t="s">
        <v>89</v>
      </c>
    </row>
    <row r="30" spans="4:14" x14ac:dyDescent="0.25">
      <c r="D30" t="s">
        <v>90</v>
      </c>
    </row>
    <row r="31" spans="4:14" x14ac:dyDescent="0.25">
      <c r="D31" t="s">
        <v>91</v>
      </c>
    </row>
  </sheetData>
  <mergeCells count="4">
    <mergeCell ref="D14:D15"/>
    <mergeCell ref="E14:H14"/>
    <mergeCell ref="I14:L14"/>
    <mergeCell ref="M14:N1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37"/>
  <sheetViews>
    <sheetView topLeftCell="B13" workbookViewId="0">
      <selection activeCell="D31" sqref="D31:R31"/>
    </sheetView>
  </sheetViews>
  <sheetFormatPr defaultRowHeight="15" x14ac:dyDescent="0.25"/>
  <cols>
    <col min="4" max="4" width="13.28515625" customWidth="1"/>
    <col min="5" max="5" width="8.42578125" customWidth="1"/>
    <col min="6" max="6" width="9.140625" customWidth="1"/>
    <col min="7" max="7" width="11.7109375" bestFit="1" customWidth="1"/>
    <col min="8" max="8" width="14.85546875" bestFit="1" customWidth="1"/>
    <col min="10" max="10" width="13.85546875" customWidth="1"/>
    <col min="11" max="11" width="11.5703125" bestFit="1" customWidth="1"/>
    <col min="13" max="13" width="16.5703125" customWidth="1"/>
    <col min="14" max="16" width="16.5703125" hidden="1" customWidth="1"/>
    <col min="17" max="17" width="21" customWidth="1"/>
    <col min="18" max="18" width="20.85546875" customWidth="1"/>
  </cols>
  <sheetData>
    <row r="1" spans="3:18" x14ac:dyDescent="0.25">
      <c r="D1" t="s">
        <v>92</v>
      </c>
    </row>
    <row r="2" spans="3:18" x14ac:dyDescent="0.25">
      <c r="D2" s="8" t="s">
        <v>113</v>
      </c>
    </row>
    <row r="3" spans="3:18" x14ac:dyDescent="0.25">
      <c r="C3" t="s">
        <v>2</v>
      </c>
    </row>
    <row r="4" spans="3:18" x14ac:dyDescent="0.25">
      <c r="D4" t="s">
        <v>13</v>
      </c>
    </row>
    <row r="5" spans="3:18" x14ac:dyDescent="0.25">
      <c r="D5" t="s">
        <v>18</v>
      </c>
    </row>
    <row r="6" spans="3:18" x14ac:dyDescent="0.25">
      <c r="D6" t="s">
        <v>1</v>
      </c>
    </row>
    <row r="7" spans="3:18" x14ac:dyDescent="0.25">
      <c r="D7" t="s">
        <v>0</v>
      </c>
    </row>
    <row r="9" spans="3:18" x14ac:dyDescent="0.25">
      <c r="F9" s="31" t="s">
        <v>20</v>
      </c>
      <c r="G9" s="31"/>
      <c r="H9" s="31"/>
      <c r="I9" s="31"/>
      <c r="J9" s="31" t="s">
        <v>21</v>
      </c>
      <c r="K9" s="31"/>
      <c r="L9" s="31"/>
      <c r="M9" s="31"/>
      <c r="N9" s="31" t="s">
        <v>22</v>
      </c>
      <c r="O9" s="31"/>
      <c r="P9" s="31"/>
      <c r="Q9" s="31"/>
      <c r="R9" s="31"/>
    </row>
    <row r="10" spans="3:18" ht="34.5" customHeight="1" x14ac:dyDescent="0.25">
      <c r="D10" t="s">
        <v>3</v>
      </c>
      <c r="E10" s="1" t="s">
        <v>11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19</v>
      </c>
      <c r="K10" s="1" t="s">
        <v>8</v>
      </c>
      <c r="L10" s="1" t="s">
        <v>9</v>
      </c>
      <c r="M10" s="1" t="s">
        <v>17</v>
      </c>
      <c r="N10" s="1" t="s">
        <v>25</v>
      </c>
      <c r="O10" s="1" t="s">
        <v>23</v>
      </c>
      <c r="P10" s="1" t="s">
        <v>24</v>
      </c>
      <c r="Q10" s="1" t="s">
        <v>28</v>
      </c>
      <c r="R10" s="1" t="s">
        <v>26</v>
      </c>
    </row>
    <row r="11" spans="3:18" x14ac:dyDescent="0.25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3:18" x14ac:dyDescent="0.2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3:18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3:18" x14ac:dyDescent="0.2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3:18" x14ac:dyDescent="0.25"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8" spans="3:18" x14ac:dyDescent="0.25">
      <c r="C18" t="s">
        <v>12</v>
      </c>
      <c r="D18" t="s">
        <v>27</v>
      </c>
    </row>
    <row r="19" spans="3:18" x14ac:dyDescent="0.25">
      <c r="E19" s="35" t="s">
        <v>11</v>
      </c>
      <c r="F19" s="36" t="s">
        <v>20</v>
      </c>
      <c r="G19" s="36"/>
      <c r="H19" s="36"/>
      <c r="I19" s="36"/>
      <c r="J19" s="36" t="s">
        <v>21</v>
      </c>
      <c r="K19" s="36"/>
      <c r="L19" s="36"/>
      <c r="M19" s="36"/>
      <c r="N19" s="36" t="s">
        <v>22</v>
      </c>
      <c r="O19" s="36"/>
      <c r="P19" s="36"/>
      <c r="Q19" s="36"/>
      <c r="R19" s="36"/>
    </row>
    <row r="20" spans="3:18" ht="45" x14ac:dyDescent="0.25">
      <c r="E20" s="37"/>
      <c r="F20" s="38" t="s">
        <v>4</v>
      </c>
      <c r="G20" s="38" t="s">
        <v>5</v>
      </c>
      <c r="H20" s="38" t="s">
        <v>6</v>
      </c>
      <c r="I20" s="38" t="s">
        <v>7</v>
      </c>
      <c r="J20" s="38" t="s">
        <v>19</v>
      </c>
      <c r="K20" s="38" t="s">
        <v>8</v>
      </c>
      <c r="L20" s="38" t="s">
        <v>9</v>
      </c>
      <c r="M20" s="38" t="s">
        <v>17</v>
      </c>
      <c r="N20" s="38"/>
      <c r="O20" s="38"/>
      <c r="P20" s="38"/>
      <c r="Q20" s="38" t="s">
        <v>28</v>
      </c>
      <c r="R20" s="38" t="s">
        <v>26</v>
      </c>
    </row>
    <row r="21" spans="3:18" x14ac:dyDescent="0.25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3:18" x14ac:dyDescent="0.2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3:18" x14ac:dyDescent="0.2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3:18" x14ac:dyDescent="0.2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3:18" x14ac:dyDescent="0.2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9" spans="3:18" x14ac:dyDescent="0.25">
      <c r="C29" t="s">
        <v>30</v>
      </c>
      <c r="D29" t="s">
        <v>29</v>
      </c>
    </row>
    <row r="31" spans="3:18" ht="45" x14ac:dyDescent="0.25">
      <c r="D31" s="39" t="s">
        <v>3</v>
      </c>
      <c r="E31" s="38" t="s">
        <v>11</v>
      </c>
      <c r="F31" s="38" t="s">
        <v>4</v>
      </c>
      <c r="G31" s="38" t="s">
        <v>5</v>
      </c>
      <c r="H31" s="38" t="s">
        <v>6</v>
      </c>
      <c r="I31" s="38" t="s">
        <v>7</v>
      </c>
      <c r="J31" s="38" t="s">
        <v>19</v>
      </c>
      <c r="K31" s="38" t="s">
        <v>8</v>
      </c>
      <c r="L31" s="38" t="s">
        <v>9</v>
      </c>
      <c r="M31" s="38" t="s">
        <v>17</v>
      </c>
      <c r="N31" s="38"/>
      <c r="O31" s="38"/>
      <c r="P31" s="38"/>
      <c r="Q31" s="38" t="s">
        <v>28</v>
      </c>
      <c r="R31" s="38" t="s">
        <v>26</v>
      </c>
    </row>
    <row r="32" spans="3:18" x14ac:dyDescent="0.25">
      <c r="D32" s="2" t="s">
        <v>10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4:18" x14ac:dyDescent="0.25"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4:18" x14ac:dyDescent="0.25"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4:18" x14ac:dyDescent="0.25"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4:18" x14ac:dyDescent="0.25"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4:18" x14ac:dyDescent="0.25">
      <c r="D37" s="2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</row>
  </sheetData>
  <mergeCells count="7">
    <mergeCell ref="E19:E20"/>
    <mergeCell ref="N19:R19"/>
    <mergeCell ref="N9:R9"/>
    <mergeCell ref="F9:I9"/>
    <mergeCell ref="J9:M9"/>
    <mergeCell ref="F19:I19"/>
    <mergeCell ref="J19:M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97"/>
  <sheetViews>
    <sheetView topLeftCell="A105" workbookViewId="0">
      <selection activeCell="D85" sqref="D85:O97"/>
    </sheetView>
  </sheetViews>
  <sheetFormatPr defaultRowHeight="15" x14ac:dyDescent="0.25"/>
  <cols>
    <col min="5" max="5" width="16.7109375" customWidth="1"/>
    <col min="6" max="6" width="10.5703125" bestFit="1" customWidth="1"/>
    <col min="7" max="7" width="17.85546875" customWidth="1"/>
    <col min="8" max="8" width="14.28515625" bestFit="1" customWidth="1"/>
    <col min="9" max="9" width="10.5703125" bestFit="1" customWidth="1"/>
    <col min="10" max="10" width="10" customWidth="1"/>
    <col min="11" max="12" width="9.5703125" bestFit="1" customWidth="1"/>
    <col min="13" max="13" width="9.28515625" bestFit="1" customWidth="1"/>
    <col min="14" max="14" width="9.7109375" customWidth="1"/>
    <col min="15" max="15" width="10.5703125" bestFit="1" customWidth="1"/>
  </cols>
  <sheetData>
    <row r="3" spans="4:5" x14ac:dyDescent="0.25">
      <c r="D3" t="s">
        <v>93</v>
      </c>
    </row>
    <row r="4" spans="4:5" x14ac:dyDescent="0.25">
      <c r="D4" s="8" t="s">
        <v>113</v>
      </c>
    </row>
    <row r="6" spans="4:5" x14ac:dyDescent="0.25">
      <c r="D6" t="s">
        <v>35</v>
      </c>
    </row>
    <row r="7" spans="4:5" x14ac:dyDescent="0.25">
      <c r="E7" t="s">
        <v>32</v>
      </c>
    </row>
    <row r="8" spans="4:5" x14ac:dyDescent="0.25">
      <c r="E8" t="s">
        <v>31</v>
      </c>
    </row>
    <row r="9" spans="4:5" x14ac:dyDescent="0.25">
      <c r="E9" t="s">
        <v>33</v>
      </c>
    </row>
    <row r="10" spans="4:5" x14ac:dyDescent="0.25">
      <c r="E10" t="s">
        <v>34</v>
      </c>
    </row>
    <row r="11" spans="4:5" x14ac:dyDescent="0.25">
      <c r="D11" t="s">
        <v>39</v>
      </c>
    </row>
    <row r="12" spans="4:5" x14ac:dyDescent="0.25">
      <c r="E12" t="s">
        <v>36</v>
      </c>
    </row>
    <row r="13" spans="4:5" x14ac:dyDescent="0.25">
      <c r="E13" t="s">
        <v>37</v>
      </c>
    </row>
    <row r="16" spans="4:5" x14ac:dyDescent="0.25">
      <c r="D16" t="s">
        <v>38</v>
      </c>
      <c r="E16" t="s">
        <v>40</v>
      </c>
    </row>
    <row r="17" spans="4:15" x14ac:dyDescent="0.25">
      <c r="E17" t="s">
        <v>43</v>
      </c>
    </row>
    <row r="18" spans="4:15" x14ac:dyDescent="0.25">
      <c r="E18" t="s">
        <v>46</v>
      </c>
    </row>
    <row r="20" spans="4:15" x14ac:dyDescent="0.25">
      <c r="D20" t="s">
        <v>39</v>
      </c>
    </row>
    <row r="21" spans="4:15" ht="75" x14ac:dyDescent="0.25">
      <c r="D21" s="38" t="s">
        <v>11</v>
      </c>
      <c r="E21" s="39" t="s">
        <v>42</v>
      </c>
      <c r="F21" s="38" t="s">
        <v>4</v>
      </c>
      <c r="G21" s="38" t="s">
        <v>5</v>
      </c>
      <c r="H21" s="38" t="s">
        <v>6</v>
      </c>
      <c r="I21" s="38" t="s">
        <v>7</v>
      </c>
      <c r="J21" s="38" t="s">
        <v>19</v>
      </c>
      <c r="K21" s="38" t="s">
        <v>44</v>
      </c>
      <c r="L21" s="38" t="s">
        <v>9</v>
      </c>
      <c r="M21" s="38" t="s">
        <v>17</v>
      </c>
      <c r="N21" s="38" t="s">
        <v>28</v>
      </c>
      <c r="O21" s="38" t="s">
        <v>26</v>
      </c>
    </row>
    <row r="22" spans="4:15" x14ac:dyDescent="0.25">
      <c r="D22" s="3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4:15" x14ac:dyDescent="0.25"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4:15" x14ac:dyDescent="0.25">
      <c r="D24" s="3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4:15" x14ac:dyDescent="0.25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4:15" x14ac:dyDescent="0.25">
      <c r="D26" s="3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4:15" x14ac:dyDescent="0.25">
      <c r="D27" s="3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4:15" x14ac:dyDescent="0.25">
      <c r="D28" s="3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4:15" x14ac:dyDescent="0.2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4:15" x14ac:dyDescent="0.25"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4:15" x14ac:dyDescent="0.25">
      <c r="D31" s="1"/>
    </row>
    <row r="32" spans="4:15" x14ac:dyDescent="0.25">
      <c r="D32" s="1"/>
    </row>
    <row r="33" spans="4:15" x14ac:dyDescent="0.25">
      <c r="D33" t="s">
        <v>38</v>
      </c>
      <c r="E33" t="s">
        <v>40</v>
      </c>
    </row>
    <row r="34" spans="4:15" x14ac:dyDescent="0.25">
      <c r="E34" t="s">
        <v>45</v>
      </c>
    </row>
    <row r="35" spans="4:15" x14ac:dyDescent="0.25">
      <c r="E35" t="s">
        <v>51</v>
      </c>
    </row>
    <row r="39" spans="4:15" ht="75" x14ac:dyDescent="0.25">
      <c r="D39" s="38" t="s">
        <v>11</v>
      </c>
      <c r="E39" s="39" t="s">
        <v>42</v>
      </c>
      <c r="F39" s="38" t="s">
        <v>4</v>
      </c>
      <c r="G39" s="38" t="s">
        <v>5</v>
      </c>
      <c r="H39" s="38" t="s">
        <v>6</v>
      </c>
      <c r="I39" s="38" t="s">
        <v>7</v>
      </c>
      <c r="J39" s="38" t="s">
        <v>19</v>
      </c>
      <c r="K39" s="38" t="s">
        <v>44</v>
      </c>
      <c r="L39" s="38" t="s">
        <v>9</v>
      </c>
      <c r="M39" s="38" t="s">
        <v>17</v>
      </c>
      <c r="N39" s="38" t="s">
        <v>28</v>
      </c>
      <c r="O39" s="38" t="s">
        <v>26</v>
      </c>
    </row>
    <row r="40" spans="4:15" x14ac:dyDescent="0.25">
      <c r="D40" s="3"/>
      <c r="E40" s="2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4:15" x14ac:dyDescent="0.25">
      <c r="D41" s="3"/>
      <c r="E41" s="2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4:15" x14ac:dyDescent="0.25">
      <c r="D42" s="3"/>
      <c r="E42" s="2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4:15" x14ac:dyDescent="0.25">
      <c r="D43" s="3"/>
      <c r="E43" s="3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4:15" x14ac:dyDescent="0.25">
      <c r="D44" s="3"/>
      <c r="E44" s="2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4:15" x14ac:dyDescent="0.25">
      <c r="D45" s="3"/>
      <c r="E45" s="2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4:15" x14ac:dyDescent="0.25">
      <c r="D46" s="3"/>
      <c r="E46" s="2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4:15" x14ac:dyDescent="0.25">
      <c r="D47" s="3"/>
      <c r="E47" s="3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4:15" x14ac:dyDescent="0.2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4:15" x14ac:dyDescent="0.2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1" spans="4:15" x14ac:dyDescent="0.25">
      <c r="D51" t="s">
        <v>38</v>
      </c>
      <c r="E51" t="s">
        <v>40</v>
      </c>
    </row>
    <row r="52" spans="4:15" x14ac:dyDescent="0.25">
      <c r="E52" t="s">
        <v>45</v>
      </c>
    </row>
    <row r="53" spans="4:15" x14ac:dyDescent="0.25">
      <c r="E53" t="s">
        <v>52</v>
      </c>
    </row>
    <row r="55" spans="4:15" ht="75" x14ac:dyDescent="0.25">
      <c r="D55" s="38" t="s">
        <v>11</v>
      </c>
      <c r="E55" s="39" t="s">
        <v>42</v>
      </c>
      <c r="F55" s="38" t="s">
        <v>4</v>
      </c>
      <c r="G55" s="38" t="s">
        <v>5</v>
      </c>
      <c r="H55" s="38" t="s">
        <v>6</v>
      </c>
      <c r="I55" s="38" t="s">
        <v>7</v>
      </c>
      <c r="J55" s="38" t="s">
        <v>19</v>
      </c>
      <c r="K55" s="38" t="s">
        <v>44</v>
      </c>
      <c r="L55" s="38" t="s">
        <v>9</v>
      </c>
      <c r="M55" s="38" t="s">
        <v>17</v>
      </c>
      <c r="N55" s="38" t="s">
        <v>28</v>
      </c>
      <c r="O55" s="38" t="s">
        <v>26</v>
      </c>
    </row>
    <row r="56" spans="4:15" x14ac:dyDescent="0.25">
      <c r="D56" s="3"/>
      <c r="E56" s="2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4:15" x14ac:dyDescent="0.25">
      <c r="D57" s="3"/>
      <c r="E57" s="2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4:15" x14ac:dyDescent="0.25">
      <c r="D58" s="3"/>
      <c r="E58" s="2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4:15" x14ac:dyDescent="0.25">
      <c r="D59" s="3"/>
      <c r="E59" s="3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4:15" x14ac:dyDescent="0.25">
      <c r="D60" s="3"/>
      <c r="E60" s="2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4:15" x14ac:dyDescent="0.25">
      <c r="D61" s="3"/>
      <c r="E61" s="2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4:15" x14ac:dyDescent="0.25">
      <c r="D62" s="3"/>
      <c r="E62" s="2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4:15" x14ac:dyDescent="0.25">
      <c r="D63" s="3"/>
      <c r="E63" s="3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4:15" x14ac:dyDescent="0.2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3:15" x14ac:dyDescent="0.2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3:15" x14ac:dyDescent="0.2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8" spans="3:15" x14ac:dyDescent="0.25">
      <c r="G68" s="6"/>
      <c r="H68" s="6"/>
      <c r="I68" s="6"/>
      <c r="J68" s="6"/>
      <c r="K68" s="6"/>
      <c r="L68" s="6"/>
      <c r="M68" s="6"/>
    </row>
    <row r="69" spans="3:15" x14ac:dyDescent="0.25">
      <c r="G69" s="6"/>
      <c r="H69" s="6"/>
      <c r="I69" s="6"/>
      <c r="J69" s="6"/>
      <c r="K69" s="6"/>
      <c r="L69" s="6"/>
      <c r="M69" s="6"/>
    </row>
    <row r="70" spans="3:15" x14ac:dyDescent="0.25">
      <c r="G70" s="6" t="s">
        <v>47</v>
      </c>
      <c r="H70" s="7">
        <f>PMT(3%,8,-6000000,0,0)</f>
        <v>854738.3329634351</v>
      </c>
      <c r="I70" s="6"/>
      <c r="J70" s="6"/>
      <c r="K70" s="6"/>
      <c r="L70" s="6"/>
      <c r="M70" s="6"/>
    </row>
    <row r="71" spans="3:15" x14ac:dyDescent="0.25">
      <c r="G71" s="6"/>
      <c r="H71" s="6" t="s">
        <v>48</v>
      </c>
      <c r="I71" s="6"/>
      <c r="J71" s="6"/>
      <c r="K71" s="6"/>
      <c r="L71" s="6"/>
      <c r="M71" s="6"/>
    </row>
    <row r="72" spans="3:15" x14ac:dyDescent="0.25">
      <c r="G72" s="6"/>
      <c r="H72" s="6">
        <f>1.25%*800000</f>
        <v>10000</v>
      </c>
      <c r="I72" s="6"/>
      <c r="J72" s="6"/>
      <c r="K72" s="6"/>
      <c r="L72" s="6"/>
      <c r="M72" s="6"/>
    </row>
    <row r="73" spans="3:15" x14ac:dyDescent="0.25">
      <c r="G73" s="6"/>
      <c r="H73" s="6"/>
      <c r="I73" s="6"/>
      <c r="J73" s="6"/>
      <c r="K73" s="6"/>
      <c r="L73" s="6"/>
      <c r="M73" s="6"/>
    </row>
    <row r="77" spans="3:15" x14ac:dyDescent="0.25">
      <c r="D77" s="8" t="s">
        <v>54</v>
      </c>
    </row>
    <row r="78" spans="3:15" x14ac:dyDescent="0.25">
      <c r="C78" t="s">
        <v>12</v>
      </c>
      <c r="D78" t="s">
        <v>53</v>
      </c>
    </row>
    <row r="79" spans="3:15" x14ac:dyDescent="0.25">
      <c r="D79" t="s">
        <v>50</v>
      </c>
    </row>
    <row r="80" spans="3:15" x14ac:dyDescent="0.25">
      <c r="D80" t="s">
        <v>49</v>
      </c>
    </row>
    <row r="81" spans="4:15" x14ac:dyDescent="0.25">
      <c r="D81" t="s">
        <v>41</v>
      </c>
    </row>
    <row r="85" spans="4:15" ht="57.75" customHeight="1" x14ac:dyDescent="0.25">
      <c r="D85" s="38" t="s">
        <v>11</v>
      </c>
      <c r="E85" s="39" t="s">
        <v>42</v>
      </c>
      <c r="F85" s="38" t="s">
        <v>4</v>
      </c>
      <c r="G85" s="38" t="s">
        <v>5</v>
      </c>
      <c r="H85" s="38" t="s">
        <v>6</v>
      </c>
      <c r="I85" s="38" t="s">
        <v>7</v>
      </c>
      <c r="J85" s="38" t="s">
        <v>19</v>
      </c>
      <c r="K85" s="38" t="s">
        <v>44</v>
      </c>
      <c r="L85" s="38" t="s">
        <v>9</v>
      </c>
      <c r="M85" s="38" t="s">
        <v>17</v>
      </c>
      <c r="N85" s="38" t="s">
        <v>28</v>
      </c>
      <c r="O85" s="38" t="s">
        <v>26</v>
      </c>
    </row>
    <row r="86" spans="4:15" x14ac:dyDescent="0.25">
      <c r="D86" s="3"/>
      <c r="E86" s="2"/>
      <c r="F86" s="40"/>
      <c r="G86" s="40"/>
      <c r="H86" s="40"/>
      <c r="I86" s="40"/>
      <c r="J86" s="40"/>
      <c r="K86" s="40"/>
      <c r="L86" s="40"/>
      <c r="M86" s="40"/>
      <c r="N86" s="3"/>
      <c r="O86" s="40"/>
    </row>
    <row r="87" spans="4:15" x14ac:dyDescent="0.25">
      <c r="D87" s="3"/>
      <c r="E87" s="2"/>
      <c r="F87" s="40"/>
      <c r="G87" s="40"/>
      <c r="H87" s="40"/>
      <c r="I87" s="40"/>
      <c r="J87" s="40"/>
      <c r="K87" s="40"/>
      <c r="L87" s="40"/>
      <c r="M87" s="40"/>
      <c r="N87" s="3"/>
      <c r="O87" s="40"/>
    </row>
    <row r="88" spans="4:15" x14ac:dyDescent="0.25">
      <c r="D88" s="3"/>
      <c r="E88" s="3"/>
      <c r="F88" s="40"/>
      <c r="G88" s="40"/>
      <c r="H88" s="40"/>
      <c r="I88" s="40"/>
      <c r="J88" s="40"/>
      <c r="K88" s="40"/>
      <c r="L88" s="40"/>
      <c r="M88" s="40"/>
      <c r="N88" s="3"/>
      <c r="O88" s="40"/>
    </row>
    <row r="89" spans="4:15" x14ac:dyDescent="0.25">
      <c r="D89" s="3"/>
      <c r="E89" s="2"/>
      <c r="F89" s="40"/>
      <c r="G89" s="40"/>
      <c r="H89" s="40"/>
      <c r="I89" s="40"/>
      <c r="J89" s="40"/>
      <c r="K89" s="40"/>
      <c r="L89" s="40"/>
      <c r="M89" s="40"/>
      <c r="N89" s="3"/>
      <c r="O89" s="40"/>
    </row>
    <row r="90" spans="4:15" x14ac:dyDescent="0.25">
      <c r="D90" s="3"/>
      <c r="E90" s="2"/>
      <c r="F90" s="40"/>
      <c r="G90" s="40"/>
      <c r="H90" s="40"/>
      <c r="I90" s="40"/>
      <c r="J90" s="40"/>
      <c r="K90" s="40"/>
      <c r="L90" s="40"/>
      <c r="M90" s="40"/>
      <c r="N90" s="3"/>
      <c r="O90" s="40"/>
    </row>
    <row r="91" spans="4:15" x14ac:dyDescent="0.25">
      <c r="D91" s="3"/>
      <c r="E91" s="2"/>
      <c r="F91" s="40"/>
      <c r="G91" s="40"/>
      <c r="H91" s="40"/>
      <c r="I91" s="40"/>
      <c r="J91" s="40"/>
      <c r="K91" s="40"/>
      <c r="L91" s="40"/>
      <c r="M91" s="40"/>
      <c r="N91" s="3"/>
      <c r="O91" s="40"/>
    </row>
    <row r="92" spans="4:15" x14ac:dyDescent="0.25">
      <c r="D92" s="3"/>
      <c r="E92" s="3"/>
      <c r="F92" s="40"/>
      <c r="G92" s="40"/>
      <c r="H92" s="40"/>
      <c r="I92" s="40"/>
      <c r="J92" s="40"/>
      <c r="K92" s="40"/>
      <c r="L92" s="40"/>
      <c r="M92" s="40"/>
      <c r="N92" s="3"/>
      <c r="O92" s="40"/>
    </row>
    <row r="93" spans="4:15" x14ac:dyDescent="0.25">
      <c r="D93" s="3"/>
      <c r="E93" s="2"/>
      <c r="F93" s="40"/>
      <c r="G93" s="40"/>
      <c r="H93" s="40"/>
      <c r="I93" s="40"/>
      <c r="J93" s="40"/>
      <c r="K93" s="40"/>
      <c r="L93" s="40"/>
      <c r="M93" s="40"/>
      <c r="N93" s="3"/>
      <c r="O93" s="40"/>
    </row>
    <row r="94" spans="4:15" x14ac:dyDescent="0.25">
      <c r="D94" s="3"/>
      <c r="E94" s="2"/>
      <c r="F94" s="40"/>
      <c r="G94" s="40"/>
      <c r="H94" s="40"/>
      <c r="I94" s="40"/>
      <c r="J94" s="40"/>
      <c r="K94" s="40"/>
      <c r="L94" s="40"/>
      <c r="M94" s="40"/>
      <c r="N94" s="3"/>
      <c r="O94" s="40"/>
    </row>
    <row r="95" spans="4:15" x14ac:dyDescent="0.25">
      <c r="D95" s="3"/>
      <c r="E95" s="2"/>
      <c r="F95" s="40"/>
      <c r="G95" s="40"/>
      <c r="H95" s="40"/>
      <c r="I95" s="40"/>
      <c r="J95" s="40"/>
      <c r="K95" s="40"/>
      <c r="L95" s="40"/>
      <c r="M95" s="40"/>
      <c r="N95" s="3"/>
      <c r="O95" s="40"/>
    </row>
    <row r="96" spans="4:15" x14ac:dyDescent="0.2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4:15" x14ac:dyDescent="0.2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132"/>
  <sheetViews>
    <sheetView topLeftCell="B1" workbookViewId="0">
      <selection activeCell="C21" sqref="C21:O34"/>
    </sheetView>
  </sheetViews>
  <sheetFormatPr defaultRowHeight="15" x14ac:dyDescent="0.25"/>
  <cols>
    <col min="3" max="3" width="9.140625" customWidth="1"/>
    <col min="4" max="4" width="27" customWidth="1"/>
    <col min="5" max="5" width="36.42578125" customWidth="1"/>
    <col min="14" max="14" width="9.28515625" customWidth="1"/>
  </cols>
  <sheetData>
    <row r="2" spans="3:6" x14ac:dyDescent="0.25">
      <c r="D2" t="s">
        <v>93</v>
      </c>
    </row>
    <row r="3" spans="3:6" x14ac:dyDescent="0.25">
      <c r="D3" s="8" t="s">
        <v>113</v>
      </c>
    </row>
    <row r="4" spans="3:6" x14ac:dyDescent="0.25">
      <c r="C4" t="s">
        <v>2</v>
      </c>
    </row>
    <row r="5" spans="3:6" x14ac:dyDescent="0.25">
      <c r="D5" t="s">
        <v>55</v>
      </c>
    </row>
    <row r="6" spans="3:6" x14ac:dyDescent="0.25">
      <c r="D6" t="s">
        <v>56</v>
      </c>
    </row>
    <row r="7" spans="3:6" x14ac:dyDescent="0.25">
      <c r="D7" t="s">
        <v>57</v>
      </c>
    </row>
    <row r="8" spans="3:6" x14ac:dyDescent="0.25">
      <c r="D8" t="s">
        <v>59</v>
      </c>
    </row>
    <row r="9" spans="3:6" x14ac:dyDescent="0.25">
      <c r="C9" t="s">
        <v>39</v>
      </c>
    </row>
    <row r="10" spans="3:6" x14ac:dyDescent="0.25">
      <c r="D10" t="s">
        <v>58</v>
      </c>
      <c r="E10">
        <v>400000</v>
      </c>
    </row>
    <row r="11" spans="3:6" x14ac:dyDescent="0.25">
      <c r="D11" t="s">
        <v>60</v>
      </c>
      <c r="E11" s="9">
        <v>0.12</v>
      </c>
    </row>
    <row r="12" spans="3:6" x14ac:dyDescent="0.25">
      <c r="D12" t="s">
        <v>61</v>
      </c>
      <c r="E12" s="9">
        <v>0.01</v>
      </c>
    </row>
    <row r="13" spans="3:6" x14ac:dyDescent="0.25">
      <c r="D13" t="s">
        <v>62</v>
      </c>
      <c r="E13">
        <v>36</v>
      </c>
    </row>
    <row r="15" spans="3:6" x14ac:dyDescent="0.25">
      <c r="D15" t="s">
        <v>63</v>
      </c>
      <c r="E15" s="10">
        <f>PMT(E12,36,-400000,0,0)</f>
        <v>13285.723925140477</v>
      </c>
      <c r="F15" s="6" t="s">
        <v>64</v>
      </c>
    </row>
    <row r="18" spans="3:15" x14ac:dyDescent="0.25">
      <c r="C18" t="s">
        <v>12</v>
      </c>
      <c r="D18" t="s">
        <v>67</v>
      </c>
    </row>
    <row r="21" spans="3:15" ht="90" x14ac:dyDescent="0.25">
      <c r="C21" s="39" t="s">
        <v>66</v>
      </c>
      <c r="D21" s="39" t="s">
        <v>11</v>
      </c>
      <c r="E21" s="39" t="s">
        <v>65</v>
      </c>
      <c r="F21" s="38" t="s">
        <v>4</v>
      </c>
      <c r="G21" s="38" t="s">
        <v>5</v>
      </c>
      <c r="H21" s="38" t="s">
        <v>6</v>
      </c>
      <c r="I21" s="38" t="s">
        <v>7</v>
      </c>
      <c r="J21" s="38" t="s">
        <v>19</v>
      </c>
      <c r="K21" s="38" t="s">
        <v>44</v>
      </c>
      <c r="L21" s="38" t="s">
        <v>9</v>
      </c>
      <c r="M21" s="38" t="s">
        <v>17</v>
      </c>
      <c r="N21" s="38" t="s">
        <v>28</v>
      </c>
      <c r="O21" s="38" t="s">
        <v>26</v>
      </c>
    </row>
    <row r="22" spans="3:15" x14ac:dyDescent="0.2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5" x14ac:dyDescent="0.2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15" x14ac:dyDescent="0.25">
      <c r="C24" s="2"/>
      <c r="D24" s="2"/>
      <c r="E24" s="2"/>
      <c r="F24" s="40"/>
      <c r="G24" s="40"/>
      <c r="H24" s="40"/>
      <c r="I24" s="40"/>
      <c r="J24" s="40"/>
      <c r="K24" s="40"/>
      <c r="L24" s="40"/>
      <c r="M24" s="40"/>
      <c r="N24" s="3"/>
      <c r="O24" s="40"/>
    </row>
    <row r="25" spans="3:15" x14ac:dyDescent="0.25">
      <c r="C25" s="2"/>
      <c r="D25" s="2"/>
      <c r="E25" s="2"/>
      <c r="F25" s="40"/>
      <c r="G25" s="40"/>
      <c r="H25" s="40"/>
      <c r="I25" s="40"/>
      <c r="J25" s="40"/>
      <c r="K25" s="40"/>
      <c r="L25" s="40"/>
      <c r="M25" s="40"/>
      <c r="N25" s="41"/>
      <c r="O25" s="40"/>
    </row>
    <row r="26" spans="3:15" x14ac:dyDescent="0.25">
      <c r="C26" s="2"/>
      <c r="D26" s="2"/>
      <c r="E26" s="2"/>
      <c r="F26" s="40"/>
      <c r="G26" s="40"/>
      <c r="H26" s="40"/>
      <c r="I26" s="40"/>
      <c r="J26" s="40"/>
      <c r="K26" s="40"/>
      <c r="L26" s="40"/>
      <c r="M26" s="40"/>
      <c r="N26" s="41"/>
      <c r="O26" s="40"/>
    </row>
    <row r="27" spans="3:15" x14ac:dyDescent="0.25">
      <c r="C27" s="2"/>
      <c r="D27" s="2"/>
      <c r="E27" s="2"/>
      <c r="F27" s="40"/>
      <c r="G27" s="40"/>
      <c r="H27" s="40"/>
      <c r="I27" s="40"/>
      <c r="J27" s="40"/>
      <c r="K27" s="40"/>
      <c r="L27" s="40"/>
      <c r="M27" s="40"/>
      <c r="N27" s="41"/>
      <c r="O27" s="40"/>
    </row>
    <row r="28" spans="3:15" x14ac:dyDescent="0.25">
      <c r="C28" s="2"/>
      <c r="D28" s="2"/>
      <c r="E28" s="2"/>
      <c r="F28" s="40"/>
      <c r="G28" s="40"/>
      <c r="H28" s="40"/>
      <c r="I28" s="40"/>
      <c r="J28" s="40"/>
      <c r="K28" s="40"/>
      <c r="L28" s="40"/>
      <c r="M28" s="40"/>
      <c r="N28" s="41"/>
      <c r="O28" s="40"/>
    </row>
    <row r="29" spans="3:15" x14ac:dyDescent="0.25">
      <c r="C29" s="2"/>
      <c r="D29" s="2"/>
      <c r="E29" s="2"/>
      <c r="F29" s="40"/>
      <c r="G29" s="40"/>
      <c r="H29" s="40"/>
      <c r="I29" s="40"/>
      <c r="J29" s="40"/>
      <c r="K29" s="40"/>
      <c r="L29" s="40"/>
      <c r="M29" s="40"/>
      <c r="N29" s="41"/>
      <c r="O29" s="40"/>
    </row>
    <row r="30" spans="3:15" x14ac:dyDescent="0.25">
      <c r="C30" s="2"/>
      <c r="D30" s="2"/>
      <c r="E30" s="2"/>
      <c r="F30" s="40"/>
      <c r="G30" s="40"/>
      <c r="H30" s="40"/>
      <c r="I30" s="40"/>
      <c r="J30" s="40"/>
      <c r="K30" s="40"/>
      <c r="L30" s="40"/>
      <c r="M30" s="40"/>
      <c r="N30" s="41"/>
      <c r="O30" s="40"/>
    </row>
    <row r="31" spans="3:15" x14ac:dyDescent="0.25">
      <c r="C31" s="2"/>
      <c r="D31" s="2"/>
      <c r="E31" s="2"/>
      <c r="F31" s="40"/>
      <c r="G31" s="40"/>
      <c r="H31" s="40"/>
      <c r="I31" s="40"/>
      <c r="J31" s="40"/>
      <c r="K31" s="40"/>
      <c r="L31" s="40"/>
      <c r="M31" s="40"/>
      <c r="N31" s="41"/>
      <c r="O31" s="40"/>
    </row>
    <row r="32" spans="3:15" x14ac:dyDescent="0.25">
      <c r="C32" s="2"/>
      <c r="D32" s="2"/>
      <c r="E32" s="2"/>
      <c r="F32" s="40"/>
      <c r="G32" s="40"/>
      <c r="H32" s="40"/>
      <c r="I32" s="40"/>
      <c r="J32" s="40"/>
      <c r="K32" s="40"/>
      <c r="L32" s="40"/>
      <c r="M32" s="40"/>
      <c r="N32" s="41"/>
      <c r="O32" s="40"/>
    </row>
    <row r="33" spans="3:15" x14ac:dyDescent="0.25">
      <c r="C33" s="2"/>
      <c r="D33" s="2"/>
      <c r="E33" s="2"/>
      <c r="F33" s="40"/>
      <c r="G33" s="40"/>
      <c r="H33" s="40"/>
      <c r="I33" s="40"/>
      <c r="J33" s="40"/>
      <c r="K33" s="40"/>
      <c r="L33" s="40"/>
      <c r="M33" s="40"/>
      <c r="N33" s="41"/>
      <c r="O33" s="40"/>
    </row>
    <row r="34" spans="3:15" x14ac:dyDescent="0.25">
      <c r="C34" s="2"/>
      <c r="D34" s="2"/>
      <c r="E34" s="2"/>
      <c r="F34" s="40"/>
      <c r="G34" s="40"/>
      <c r="H34" s="40"/>
      <c r="I34" s="40"/>
      <c r="J34" s="40"/>
      <c r="K34" s="40"/>
      <c r="L34" s="40"/>
      <c r="M34" s="40"/>
      <c r="N34" s="41"/>
      <c r="O34" s="40"/>
    </row>
    <row r="35" spans="3:15" x14ac:dyDescent="0.25">
      <c r="F35" s="5"/>
      <c r="G35" s="5"/>
      <c r="H35" s="5"/>
      <c r="I35" s="5"/>
      <c r="J35" s="5"/>
      <c r="K35" s="5"/>
      <c r="L35" s="5"/>
      <c r="M35" s="5"/>
      <c r="N35" s="4"/>
      <c r="O35" s="5"/>
    </row>
    <row r="36" spans="3:15" x14ac:dyDescent="0.25">
      <c r="F36" s="5"/>
      <c r="G36" s="5"/>
      <c r="H36" s="5"/>
      <c r="I36" s="5"/>
      <c r="J36" s="5"/>
      <c r="K36" s="5"/>
      <c r="L36" s="5"/>
      <c r="M36" s="5"/>
      <c r="N36" s="4"/>
      <c r="O36" s="5"/>
    </row>
    <row r="37" spans="3:15" x14ac:dyDescent="0.25">
      <c r="F37" s="5"/>
      <c r="G37" s="5"/>
      <c r="H37" s="5"/>
      <c r="I37" s="5"/>
      <c r="J37" s="5"/>
      <c r="K37" s="5"/>
      <c r="L37" s="5"/>
      <c r="M37" s="5"/>
      <c r="N37" s="4"/>
      <c r="O37" s="5"/>
    </row>
    <row r="38" spans="3:15" x14ac:dyDescent="0.25">
      <c r="F38" s="5"/>
      <c r="G38" s="5"/>
      <c r="H38" s="5"/>
      <c r="I38" s="5"/>
      <c r="J38" s="5"/>
      <c r="K38" s="5"/>
      <c r="L38" s="5"/>
      <c r="M38" s="5"/>
      <c r="N38" s="4"/>
      <c r="O38" s="5"/>
    </row>
    <row r="39" spans="3:15" x14ac:dyDescent="0.25">
      <c r="F39" s="5"/>
      <c r="G39" s="5"/>
      <c r="H39" s="5"/>
      <c r="I39" s="5"/>
      <c r="J39" s="5"/>
      <c r="K39" s="5"/>
      <c r="L39" s="5"/>
      <c r="M39" s="5"/>
      <c r="N39" s="4"/>
      <c r="O39" s="5"/>
    </row>
    <row r="40" spans="3:15" x14ac:dyDescent="0.25">
      <c r="F40" s="5"/>
      <c r="G40" s="5"/>
      <c r="H40" s="5"/>
      <c r="I40" s="5"/>
      <c r="J40" s="5"/>
      <c r="K40" s="5"/>
      <c r="L40" s="5"/>
      <c r="M40" s="5"/>
      <c r="N40" s="4"/>
      <c r="O40" s="5"/>
    </row>
    <row r="41" spans="3:15" x14ac:dyDescent="0.25">
      <c r="F41" s="5"/>
      <c r="G41" s="5"/>
      <c r="H41" s="5"/>
      <c r="I41" s="5"/>
      <c r="J41" s="5"/>
      <c r="K41" s="5"/>
      <c r="L41" s="5"/>
      <c r="M41" s="5"/>
      <c r="N41" s="4"/>
      <c r="O41" s="5"/>
    </row>
    <row r="42" spans="3:15" x14ac:dyDescent="0.25">
      <c r="F42" s="5"/>
      <c r="G42" s="5"/>
      <c r="H42" s="5"/>
      <c r="I42" s="5"/>
      <c r="J42" s="5"/>
      <c r="K42" s="5"/>
      <c r="L42" s="5"/>
      <c r="M42" s="5"/>
      <c r="N42" s="4"/>
      <c r="O42" s="5"/>
    </row>
    <row r="43" spans="3:15" x14ac:dyDescent="0.25">
      <c r="F43" s="5"/>
      <c r="G43" s="5"/>
      <c r="H43" s="5"/>
      <c r="I43" s="5"/>
      <c r="J43" s="5"/>
      <c r="K43" s="5"/>
      <c r="L43" s="5"/>
      <c r="M43" s="5"/>
      <c r="N43" s="4"/>
      <c r="O43" s="5"/>
    </row>
    <row r="44" spans="3:15" x14ac:dyDescent="0.25">
      <c r="F44" s="5"/>
      <c r="G44" s="5"/>
      <c r="H44" s="5"/>
      <c r="I44" s="5"/>
      <c r="J44" s="5"/>
      <c r="K44" s="5"/>
      <c r="L44" s="5"/>
      <c r="M44" s="5"/>
      <c r="N44" s="4"/>
      <c r="O44" s="5"/>
    </row>
    <row r="45" spans="3:15" x14ac:dyDescent="0.25">
      <c r="F45" s="5"/>
      <c r="G45" s="5"/>
      <c r="H45" s="5"/>
      <c r="I45" s="5"/>
      <c r="J45" s="5"/>
      <c r="K45" s="5"/>
      <c r="L45" s="5"/>
      <c r="M45" s="5"/>
      <c r="N45" s="4"/>
      <c r="O45" s="5"/>
    </row>
    <row r="46" spans="3:15" x14ac:dyDescent="0.25">
      <c r="F46" s="5"/>
      <c r="G46" s="5"/>
      <c r="H46" s="5"/>
      <c r="I46" s="5"/>
      <c r="J46" s="5"/>
      <c r="K46" s="5"/>
      <c r="L46" s="5"/>
      <c r="M46" s="5"/>
      <c r="N46" s="4"/>
      <c r="O46" s="5"/>
    </row>
    <row r="47" spans="3:15" x14ac:dyDescent="0.25">
      <c r="F47" s="5"/>
      <c r="G47" s="5"/>
      <c r="H47" s="5"/>
      <c r="I47" s="5"/>
      <c r="J47" s="5"/>
      <c r="K47" s="5"/>
      <c r="L47" s="5"/>
      <c r="M47" s="5"/>
      <c r="N47" s="4"/>
      <c r="O47" s="5"/>
    </row>
    <row r="48" spans="3:15" x14ac:dyDescent="0.25">
      <c r="F48" s="5"/>
      <c r="G48" s="5"/>
      <c r="H48" s="5"/>
      <c r="I48" s="5"/>
      <c r="J48" s="5"/>
      <c r="K48" s="5"/>
      <c r="L48" s="5"/>
      <c r="M48" s="5"/>
      <c r="N48" s="4"/>
      <c r="O48" s="5"/>
    </row>
    <row r="49" spans="6:15" x14ac:dyDescent="0.25">
      <c r="F49" s="5"/>
      <c r="G49" s="5"/>
      <c r="H49" s="5"/>
      <c r="I49" s="5"/>
      <c r="J49" s="5"/>
      <c r="K49" s="5"/>
      <c r="L49" s="5"/>
      <c r="M49" s="5"/>
      <c r="N49" s="4"/>
      <c r="O49" s="5"/>
    </row>
    <row r="50" spans="6:15" x14ac:dyDescent="0.25">
      <c r="F50" s="5"/>
      <c r="G50" s="5"/>
      <c r="H50" s="5"/>
      <c r="I50" s="5"/>
      <c r="J50" s="5"/>
      <c r="K50" s="5"/>
      <c r="L50" s="5"/>
      <c r="M50" s="5"/>
      <c r="N50" s="4"/>
      <c r="O50" s="5"/>
    </row>
    <row r="51" spans="6:15" x14ac:dyDescent="0.25">
      <c r="F51" s="5"/>
      <c r="G51" s="5"/>
      <c r="H51" s="5"/>
      <c r="I51" s="5"/>
      <c r="J51" s="5"/>
      <c r="K51" s="5"/>
      <c r="L51" s="5"/>
      <c r="M51" s="5"/>
      <c r="N51" s="4"/>
      <c r="O51" s="5"/>
    </row>
    <row r="52" spans="6:15" x14ac:dyDescent="0.25">
      <c r="F52" s="5"/>
      <c r="G52" s="5"/>
      <c r="H52" s="5"/>
      <c r="I52" s="5"/>
      <c r="J52" s="5"/>
      <c r="K52" s="5"/>
      <c r="L52" s="5"/>
      <c r="M52" s="5"/>
      <c r="N52" s="4"/>
      <c r="O52" s="5"/>
    </row>
    <row r="53" spans="6:15" x14ac:dyDescent="0.25">
      <c r="F53" s="5"/>
      <c r="G53" s="5"/>
      <c r="H53" s="5"/>
      <c r="I53" s="5"/>
      <c r="J53" s="5"/>
      <c r="K53" s="5"/>
      <c r="L53" s="5"/>
      <c r="M53" s="5"/>
      <c r="N53" s="4"/>
      <c r="O53" s="5"/>
    </row>
    <row r="54" spans="6:15" x14ac:dyDescent="0.25">
      <c r="F54" s="5"/>
      <c r="G54" s="5"/>
      <c r="H54" s="5"/>
      <c r="I54" s="5"/>
      <c r="J54" s="5"/>
      <c r="K54" s="5"/>
      <c r="L54" s="5"/>
      <c r="M54" s="5"/>
      <c r="N54" s="4"/>
      <c r="O54" s="5"/>
    </row>
    <row r="55" spans="6:15" x14ac:dyDescent="0.25">
      <c r="F55" s="5"/>
      <c r="G55" s="5"/>
      <c r="H55" s="5"/>
      <c r="I55" s="5"/>
      <c r="J55" s="5"/>
      <c r="K55" s="5"/>
      <c r="L55" s="5"/>
      <c r="M55" s="5"/>
      <c r="N55" s="4"/>
      <c r="O55" s="5"/>
    </row>
    <row r="56" spans="6:15" x14ac:dyDescent="0.25">
      <c r="F56" s="5"/>
      <c r="G56" s="5"/>
      <c r="H56" s="5"/>
      <c r="I56" s="5"/>
      <c r="J56" s="5"/>
      <c r="K56" s="5"/>
      <c r="L56" s="5"/>
      <c r="M56" s="5"/>
      <c r="N56" s="4"/>
      <c r="O56" s="5"/>
    </row>
    <row r="57" spans="6:15" x14ac:dyDescent="0.25">
      <c r="F57" s="5"/>
      <c r="G57" s="5"/>
      <c r="H57" s="5"/>
      <c r="I57" s="5"/>
      <c r="J57" s="5"/>
      <c r="K57" s="5"/>
      <c r="L57" s="5"/>
      <c r="M57" s="5"/>
      <c r="N57" s="4"/>
      <c r="O57" s="5"/>
    </row>
    <row r="58" spans="6:15" x14ac:dyDescent="0.25">
      <c r="F58" s="5"/>
      <c r="G58" s="5"/>
      <c r="H58" s="5"/>
      <c r="I58" s="5"/>
      <c r="J58" s="5"/>
      <c r="K58" s="5"/>
      <c r="L58" s="5"/>
      <c r="M58" s="5"/>
      <c r="N58" s="4"/>
      <c r="O58" s="5"/>
    </row>
    <row r="59" spans="6:15" x14ac:dyDescent="0.25">
      <c r="F59" s="5"/>
      <c r="G59" s="5"/>
      <c r="H59" s="5"/>
      <c r="I59" s="5"/>
      <c r="J59" s="5"/>
      <c r="K59" s="5"/>
      <c r="L59" s="5"/>
      <c r="M59" s="5"/>
      <c r="N59" s="4"/>
      <c r="O59" s="5"/>
    </row>
    <row r="60" spans="6:15" x14ac:dyDescent="0.25">
      <c r="F60" s="5"/>
      <c r="G60" s="5"/>
      <c r="H60" s="5"/>
      <c r="I60" s="5"/>
      <c r="J60" s="5"/>
      <c r="K60" s="5"/>
      <c r="L60" s="5"/>
      <c r="M60" s="5"/>
      <c r="N60" s="4"/>
      <c r="O60" s="5"/>
    </row>
    <row r="65" spans="3:5" x14ac:dyDescent="0.25">
      <c r="D65" s="8" t="s">
        <v>75</v>
      </c>
    </row>
    <row r="66" spans="3:5" x14ac:dyDescent="0.25">
      <c r="D66" s="8"/>
    </row>
    <row r="67" spans="3:5" x14ac:dyDescent="0.25">
      <c r="D67" s="11" t="s">
        <v>70</v>
      </c>
    </row>
    <row r="68" spans="3:5" x14ac:dyDescent="0.25">
      <c r="D68" s="11" t="s">
        <v>71</v>
      </c>
    </row>
    <row r="69" spans="3:5" x14ac:dyDescent="0.25">
      <c r="D69" s="11" t="s">
        <v>72</v>
      </c>
    </row>
    <row r="70" spans="3:5" x14ac:dyDescent="0.25">
      <c r="D70" s="11" t="s">
        <v>73</v>
      </c>
    </row>
    <row r="71" spans="3:5" x14ac:dyDescent="0.25">
      <c r="D71" s="8"/>
    </row>
    <row r="72" spans="3:5" x14ac:dyDescent="0.25">
      <c r="D72" s="8" t="s">
        <v>74</v>
      </c>
    </row>
    <row r="73" spans="3:5" x14ac:dyDescent="0.25">
      <c r="D73" s="8"/>
    </row>
    <row r="74" spans="3:5" x14ac:dyDescent="0.25">
      <c r="D74" s="12" t="s">
        <v>76</v>
      </c>
      <c r="E74" s="12" t="s">
        <v>77</v>
      </c>
    </row>
    <row r="75" spans="3:5" ht="45" x14ac:dyDescent="0.25">
      <c r="D75" s="13" t="s">
        <v>64</v>
      </c>
      <c r="E75" s="13" t="s">
        <v>69</v>
      </c>
    </row>
    <row r="76" spans="3:5" x14ac:dyDescent="0.25">
      <c r="D76" s="8"/>
    </row>
    <row r="77" spans="3:5" x14ac:dyDescent="0.25">
      <c r="D77" s="8"/>
    </row>
    <row r="79" spans="3:5" x14ac:dyDescent="0.25">
      <c r="C79" t="s">
        <v>12</v>
      </c>
      <c r="D79" t="s">
        <v>68</v>
      </c>
    </row>
    <row r="83" spans="4:16" x14ac:dyDescent="0.25">
      <c r="D83" s="39" t="s">
        <v>58</v>
      </c>
      <c r="E83" s="2">
        <v>400000</v>
      </c>
    </row>
    <row r="84" spans="4:16" x14ac:dyDescent="0.25">
      <c r="D84" s="39" t="s">
        <v>60</v>
      </c>
      <c r="E84" s="42">
        <v>0.12</v>
      </c>
    </row>
    <row r="85" spans="4:16" x14ac:dyDescent="0.25">
      <c r="D85" s="39" t="s">
        <v>61</v>
      </c>
      <c r="E85" s="42">
        <v>0.01</v>
      </c>
    </row>
    <row r="86" spans="4:16" x14ac:dyDescent="0.25">
      <c r="D86" s="39" t="s">
        <v>62</v>
      </c>
      <c r="E86" s="2">
        <v>36</v>
      </c>
    </row>
    <row r="88" spans="4:16" x14ac:dyDescent="0.25">
      <c r="D88" t="s">
        <v>63</v>
      </c>
      <c r="E88" s="10">
        <f>PMT(E85,36,-400000,0,1)</f>
        <v>13154.182104099482</v>
      </c>
      <c r="F88" s="6" t="s">
        <v>69</v>
      </c>
    </row>
    <row r="93" spans="4:16" ht="90" x14ac:dyDescent="0.25">
      <c r="D93" s="39" t="s">
        <v>66</v>
      </c>
      <c r="E93" s="39" t="s">
        <v>11</v>
      </c>
      <c r="F93" s="39" t="s">
        <v>65</v>
      </c>
      <c r="G93" s="38" t="s">
        <v>4</v>
      </c>
      <c r="H93" s="38" t="s">
        <v>5</v>
      </c>
      <c r="I93" s="38" t="s">
        <v>6</v>
      </c>
      <c r="J93" s="38" t="s">
        <v>7</v>
      </c>
      <c r="K93" s="38" t="s">
        <v>19</v>
      </c>
      <c r="L93" s="38" t="s">
        <v>44</v>
      </c>
      <c r="M93" s="38" t="s">
        <v>9</v>
      </c>
      <c r="N93" s="38" t="s">
        <v>17</v>
      </c>
      <c r="O93" s="38" t="s">
        <v>28</v>
      </c>
      <c r="P93" s="38" t="s">
        <v>26</v>
      </c>
    </row>
    <row r="94" spans="4:16" x14ac:dyDescent="0.2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4:16" x14ac:dyDescent="0.2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4:16" x14ac:dyDescent="0.25">
      <c r="D96" s="2"/>
      <c r="E96" s="2"/>
      <c r="F96" s="2"/>
      <c r="G96" s="40"/>
      <c r="H96" s="40"/>
      <c r="I96" s="40"/>
      <c r="J96" s="40"/>
      <c r="K96" s="40"/>
      <c r="L96" s="40"/>
      <c r="M96" s="40"/>
      <c r="N96" s="40"/>
      <c r="O96" s="3"/>
      <c r="P96" s="40"/>
    </row>
    <row r="97" spans="4:16" x14ac:dyDescent="0.25">
      <c r="D97" s="2"/>
      <c r="E97" s="2"/>
      <c r="F97" s="2"/>
      <c r="G97" s="40"/>
      <c r="H97" s="40"/>
      <c r="I97" s="40"/>
      <c r="J97" s="40"/>
      <c r="K97" s="40"/>
      <c r="L97" s="40"/>
      <c r="M97" s="40"/>
      <c r="N97" s="40"/>
      <c r="O97" s="41"/>
      <c r="P97" s="40"/>
    </row>
    <row r="98" spans="4:16" x14ac:dyDescent="0.25">
      <c r="D98" s="2"/>
      <c r="E98" s="2"/>
      <c r="F98" s="2"/>
      <c r="G98" s="40"/>
      <c r="H98" s="40"/>
      <c r="I98" s="40"/>
      <c r="J98" s="40"/>
      <c r="K98" s="40"/>
      <c r="L98" s="40"/>
      <c r="M98" s="40"/>
      <c r="N98" s="40"/>
      <c r="O98" s="41"/>
      <c r="P98" s="40"/>
    </row>
    <row r="99" spans="4:16" x14ac:dyDescent="0.25">
      <c r="D99" s="2"/>
      <c r="E99" s="2"/>
      <c r="F99" s="2"/>
      <c r="G99" s="40"/>
      <c r="H99" s="40"/>
      <c r="I99" s="40"/>
      <c r="J99" s="40"/>
      <c r="K99" s="40"/>
      <c r="L99" s="40"/>
      <c r="M99" s="40"/>
      <c r="N99" s="40"/>
      <c r="O99" s="41"/>
      <c r="P99" s="40"/>
    </row>
    <row r="100" spans="4:16" x14ac:dyDescent="0.25">
      <c r="D100" s="2"/>
      <c r="E100" s="2"/>
      <c r="F100" s="2"/>
      <c r="G100" s="40"/>
      <c r="H100" s="40"/>
      <c r="I100" s="40"/>
      <c r="J100" s="40"/>
      <c r="K100" s="40"/>
      <c r="L100" s="40"/>
      <c r="M100" s="40"/>
      <c r="N100" s="40"/>
      <c r="O100" s="41"/>
      <c r="P100" s="40"/>
    </row>
    <row r="101" spans="4:16" x14ac:dyDescent="0.25">
      <c r="D101" s="2"/>
      <c r="E101" s="2"/>
      <c r="F101" s="2"/>
      <c r="G101" s="40"/>
      <c r="H101" s="40"/>
      <c r="I101" s="40"/>
      <c r="J101" s="40"/>
      <c r="K101" s="40"/>
      <c r="L101" s="40"/>
      <c r="M101" s="40"/>
      <c r="N101" s="40"/>
      <c r="O101" s="41"/>
      <c r="P101" s="40"/>
    </row>
    <row r="102" spans="4:16" x14ac:dyDescent="0.25">
      <c r="D102" s="2"/>
      <c r="E102" s="2"/>
      <c r="F102" s="2"/>
      <c r="G102" s="40"/>
      <c r="H102" s="40"/>
      <c r="I102" s="40"/>
      <c r="J102" s="40"/>
      <c r="K102" s="40"/>
      <c r="L102" s="40"/>
      <c r="M102" s="40"/>
      <c r="N102" s="40"/>
      <c r="O102" s="41"/>
      <c r="P102" s="40"/>
    </row>
    <row r="103" spans="4:16" x14ac:dyDescent="0.25">
      <c r="G103" s="5"/>
      <c r="H103" s="5"/>
      <c r="I103" s="5"/>
      <c r="J103" s="5"/>
      <c r="K103" s="5"/>
      <c r="L103" s="5"/>
      <c r="M103" s="5"/>
      <c r="N103" s="5"/>
      <c r="O103" s="4"/>
      <c r="P103" s="5"/>
    </row>
    <row r="104" spans="4:16" x14ac:dyDescent="0.25">
      <c r="G104" s="5"/>
      <c r="H104" s="5"/>
      <c r="I104" s="5"/>
      <c r="J104" s="5"/>
      <c r="K104" s="5"/>
      <c r="L104" s="5"/>
      <c r="M104" s="5"/>
      <c r="N104" s="5"/>
      <c r="O104" s="4"/>
      <c r="P104" s="5"/>
    </row>
    <row r="105" spans="4:16" x14ac:dyDescent="0.25">
      <c r="G105" s="5"/>
      <c r="H105" s="5"/>
      <c r="I105" s="5"/>
      <c r="J105" s="5"/>
      <c r="K105" s="5"/>
      <c r="L105" s="5"/>
      <c r="M105" s="5"/>
      <c r="N105" s="5"/>
      <c r="O105" s="4"/>
      <c r="P105" s="5"/>
    </row>
    <row r="106" spans="4:16" x14ac:dyDescent="0.25">
      <c r="G106" s="5"/>
      <c r="H106" s="5"/>
      <c r="I106" s="5"/>
      <c r="J106" s="5"/>
      <c r="K106" s="5"/>
      <c r="L106" s="5"/>
      <c r="M106" s="5"/>
      <c r="N106" s="5"/>
      <c r="O106" s="4"/>
      <c r="P106" s="5"/>
    </row>
    <row r="107" spans="4:16" x14ac:dyDescent="0.25">
      <c r="G107" s="5"/>
      <c r="H107" s="5"/>
      <c r="I107" s="5"/>
      <c r="J107" s="5"/>
      <c r="K107" s="5"/>
      <c r="L107" s="5"/>
      <c r="M107" s="5"/>
      <c r="N107" s="5"/>
      <c r="O107" s="4"/>
      <c r="P107" s="5"/>
    </row>
    <row r="108" spans="4:16" x14ac:dyDescent="0.25">
      <c r="G108" s="5"/>
      <c r="H108" s="5"/>
      <c r="I108" s="5"/>
      <c r="J108" s="5"/>
      <c r="K108" s="5"/>
      <c r="L108" s="5"/>
      <c r="M108" s="5"/>
      <c r="N108" s="5"/>
      <c r="O108" s="4"/>
      <c r="P108" s="5"/>
    </row>
    <row r="109" spans="4:16" x14ac:dyDescent="0.25">
      <c r="G109" s="5"/>
      <c r="H109" s="5"/>
      <c r="I109" s="5"/>
      <c r="J109" s="5"/>
      <c r="K109" s="5"/>
      <c r="L109" s="5"/>
      <c r="M109" s="5"/>
      <c r="N109" s="5"/>
      <c r="O109" s="4"/>
      <c r="P109" s="5"/>
    </row>
    <row r="110" spans="4:16" x14ac:dyDescent="0.25">
      <c r="G110" s="5"/>
      <c r="H110" s="5"/>
      <c r="I110" s="5"/>
      <c r="J110" s="5"/>
      <c r="K110" s="5"/>
      <c r="L110" s="5"/>
      <c r="M110" s="5"/>
      <c r="N110" s="5"/>
      <c r="O110" s="4"/>
      <c r="P110" s="5"/>
    </row>
    <row r="111" spans="4:16" x14ac:dyDescent="0.25">
      <c r="G111" s="5"/>
      <c r="H111" s="5"/>
      <c r="I111" s="5"/>
      <c r="J111" s="5"/>
      <c r="K111" s="5"/>
      <c r="L111" s="5"/>
      <c r="M111" s="5"/>
      <c r="N111" s="5"/>
      <c r="O111" s="4"/>
      <c r="P111" s="5"/>
    </row>
    <row r="112" spans="4:16" x14ac:dyDescent="0.25">
      <c r="G112" s="5"/>
      <c r="H112" s="5"/>
      <c r="I112" s="5"/>
      <c r="J112" s="5"/>
      <c r="K112" s="5"/>
      <c r="L112" s="5"/>
      <c r="M112" s="5"/>
      <c r="N112" s="5"/>
      <c r="O112" s="4"/>
      <c r="P112" s="5"/>
    </row>
    <row r="113" spans="7:16" x14ac:dyDescent="0.25">
      <c r="G113" s="5"/>
      <c r="H113" s="5"/>
      <c r="I113" s="5"/>
      <c r="J113" s="5"/>
      <c r="K113" s="5"/>
      <c r="L113" s="5"/>
      <c r="M113" s="5"/>
      <c r="N113" s="5"/>
      <c r="O113" s="4"/>
      <c r="P113" s="5"/>
    </row>
    <row r="114" spans="7:16" x14ac:dyDescent="0.25">
      <c r="G114" s="5"/>
      <c r="H114" s="5"/>
      <c r="I114" s="5"/>
      <c r="J114" s="5"/>
      <c r="K114" s="5"/>
      <c r="L114" s="5"/>
      <c r="M114" s="5"/>
      <c r="N114" s="5"/>
      <c r="O114" s="4"/>
      <c r="P114" s="5"/>
    </row>
    <row r="115" spans="7:16" x14ac:dyDescent="0.25">
      <c r="G115" s="5"/>
      <c r="H115" s="5"/>
      <c r="I115" s="5"/>
      <c r="J115" s="5"/>
      <c r="K115" s="5"/>
      <c r="L115" s="5"/>
      <c r="M115" s="5"/>
      <c r="N115" s="5"/>
      <c r="O115" s="4"/>
      <c r="P115" s="5"/>
    </row>
    <row r="116" spans="7:16" x14ac:dyDescent="0.25">
      <c r="G116" s="5"/>
      <c r="H116" s="5"/>
      <c r="I116" s="5"/>
      <c r="J116" s="5"/>
      <c r="K116" s="5"/>
      <c r="L116" s="5"/>
      <c r="M116" s="5"/>
      <c r="N116" s="5"/>
      <c r="O116" s="4"/>
      <c r="P116" s="5"/>
    </row>
    <row r="117" spans="7:16" x14ac:dyDescent="0.25">
      <c r="G117" s="5"/>
      <c r="H117" s="5"/>
      <c r="I117" s="5"/>
      <c r="J117" s="5"/>
      <c r="K117" s="5"/>
      <c r="L117" s="5"/>
      <c r="M117" s="5"/>
      <c r="N117" s="5"/>
      <c r="O117" s="4"/>
      <c r="P117" s="5"/>
    </row>
    <row r="118" spans="7:16" x14ac:dyDescent="0.25">
      <c r="G118" s="5"/>
      <c r="H118" s="5"/>
      <c r="I118" s="5"/>
      <c r="J118" s="5"/>
      <c r="K118" s="5"/>
      <c r="L118" s="5"/>
      <c r="M118" s="5"/>
      <c r="N118" s="5"/>
      <c r="O118" s="4"/>
      <c r="P118" s="5"/>
    </row>
    <row r="119" spans="7:16" x14ac:dyDescent="0.25">
      <c r="G119" s="5"/>
      <c r="H119" s="5"/>
      <c r="I119" s="5"/>
      <c r="J119" s="5"/>
      <c r="K119" s="5"/>
      <c r="L119" s="5"/>
      <c r="M119" s="5"/>
      <c r="N119" s="5"/>
      <c r="O119" s="4"/>
      <c r="P119" s="5"/>
    </row>
    <row r="120" spans="7:16" x14ac:dyDescent="0.25">
      <c r="G120" s="5"/>
      <c r="H120" s="5"/>
      <c r="I120" s="5"/>
      <c r="J120" s="5"/>
      <c r="K120" s="5"/>
      <c r="L120" s="5"/>
      <c r="M120" s="5"/>
      <c r="N120" s="5"/>
      <c r="O120" s="4"/>
      <c r="P120" s="5"/>
    </row>
    <row r="121" spans="7:16" x14ac:dyDescent="0.25">
      <c r="G121" s="5"/>
      <c r="H121" s="5"/>
      <c r="I121" s="5"/>
      <c r="J121" s="5"/>
      <c r="K121" s="5"/>
      <c r="L121" s="5"/>
      <c r="M121" s="5"/>
      <c r="N121" s="5"/>
      <c r="O121" s="4"/>
      <c r="P121" s="5"/>
    </row>
    <row r="122" spans="7:16" x14ac:dyDescent="0.25">
      <c r="G122" s="5"/>
      <c r="H122" s="5"/>
      <c r="I122" s="5"/>
      <c r="J122" s="5"/>
      <c r="K122" s="5"/>
      <c r="L122" s="5"/>
      <c r="M122" s="5"/>
      <c r="N122" s="5"/>
      <c r="O122" s="4"/>
      <c r="P122" s="5"/>
    </row>
    <row r="123" spans="7:16" x14ac:dyDescent="0.25">
      <c r="G123" s="5"/>
      <c r="H123" s="5"/>
      <c r="I123" s="5"/>
      <c r="J123" s="5"/>
      <c r="K123" s="5"/>
      <c r="L123" s="5"/>
      <c r="M123" s="5"/>
      <c r="N123" s="5"/>
      <c r="O123" s="4"/>
      <c r="P123" s="5"/>
    </row>
    <row r="124" spans="7:16" x14ac:dyDescent="0.25">
      <c r="G124" s="5"/>
      <c r="H124" s="5"/>
      <c r="I124" s="5"/>
      <c r="J124" s="5"/>
      <c r="K124" s="5"/>
      <c r="L124" s="5"/>
      <c r="M124" s="5"/>
      <c r="N124" s="5"/>
      <c r="O124" s="4"/>
      <c r="P124" s="5"/>
    </row>
    <row r="125" spans="7:16" x14ac:dyDescent="0.25">
      <c r="G125" s="5"/>
      <c r="H125" s="5"/>
      <c r="I125" s="5"/>
      <c r="J125" s="5"/>
      <c r="K125" s="5"/>
      <c r="L125" s="5"/>
      <c r="M125" s="5"/>
      <c r="N125" s="5"/>
      <c r="O125" s="4"/>
      <c r="P125" s="5"/>
    </row>
    <row r="126" spans="7:16" x14ac:dyDescent="0.25">
      <c r="G126" s="5"/>
      <c r="H126" s="5"/>
      <c r="I126" s="5"/>
      <c r="J126" s="5"/>
      <c r="K126" s="5"/>
      <c r="L126" s="5"/>
      <c r="M126" s="5"/>
      <c r="N126" s="5"/>
      <c r="O126" s="4"/>
      <c r="P126" s="5"/>
    </row>
    <row r="127" spans="7:16" x14ac:dyDescent="0.25">
      <c r="G127" s="5"/>
      <c r="H127" s="5"/>
      <c r="I127" s="5"/>
      <c r="J127" s="5"/>
      <c r="K127" s="5"/>
      <c r="L127" s="5"/>
      <c r="M127" s="5"/>
      <c r="N127" s="5"/>
      <c r="O127" s="4"/>
      <c r="P127" s="5"/>
    </row>
    <row r="128" spans="7:16" x14ac:dyDescent="0.25">
      <c r="G128" s="5"/>
      <c r="H128" s="5"/>
      <c r="I128" s="5"/>
      <c r="J128" s="5"/>
      <c r="K128" s="5"/>
      <c r="L128" s="5"/>
      <c r="M128" s="5"/>
      <c r="N128" s="5"/>
      <c r="O128" s="4"/>
      <c r="P128" s="5"/>
    </row>
    <row r="129" spans="7:16" x14ac:dyDescent="0.25">
      <c r="G129" s="5"/>
      <c r="H129" s="5"/>
      <c r="I129" s="5"/>
      <c r="J129" s="5"/>
      <c r="K129" s="5"/>
      <c r="L129" s="5"/>
      <c r="M129" s="5"/>
      <c r="N129" s="5"/>
      <c r="O129" s="4"/>
      <c r="P129" s="5"/>
    </row>
    <row r="130" spans="7:16" x14ac:dyDescent="0.25">
      <c r="G130" s="5"/>
      <c r="H130" s="5"/>
      <c r="I130" s="5"/>
      <c r="J130" s="5"/>
      <c r="K130" s="5"/>
      <c r="L130" s="5"/>
      <c r="M130" s="5"/>
      <c r="N130" s="5"/>
      <c r="O130" s="4"/>
      <c r="P130" s="5"/>
    </row>
    <row r="131" spans="7:16" x14ac:dyDescent="0.25">
      <c r="G131" s="5"/>
      <c r="H131" s="5"/>
      <c r="I131" s="5"/>
      <c r="J131" s="5"/>
      <c r="K131" s="5"/>
      <c r="L131" s="5"/>
      <c r="M131" s="5"/>
      <c r="N131" s="5"/>
      <c r="O131" s="4"/>
      <c r="P131" s="5"/>
    </row>
    <row r="132" spans="7:16" x14ac:dyDescent="0.25">
      <c r="G132" s="5"/>
      <c r="H132" s="5"/>
      <c r="I132" s="5"/>
      <c r="J132" s="5"/>
      <c r="K132" s="5"/>
      <c r="L132" s="5"/>
      <c r="M132" s="5"/>
      <c r="N132" s="5"/>
      <c r="O132" s="4"/>
      <c r="P132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59"/>
  <sheetViews>
    <sheetView tabSelected="1" workbookViewId="0">
      <selection activeCell="D38" sqref="D38:D44"/>
    </sheetView>
  </sheetViews>
  <sheetFormatPr defaultRowHeight="15" x14ac:dyDescent="0.25"/>
  <cols>
    <col min="4" max="4" width="23.7109375" customWidth="1"/>
    <col min="5" max="5" width="10.85546875" bestFit="1" customWidth="1"/>
    <col min="6" max="6" width="11.5703125" bestFit="1" customWidth="1"/>
    <col min="7" max="7" width="12" customWidth="1"/>
    <col min="8" max="8" width="12.85546875" customWidth="1"/>
    <col min="9" max="9" width="15.42578125" customWidth="1"/>
  </cols>
  <sheetData>
    <row r="3" spans="4:5" x14ac:dyDescent="0.25">
      <c r="D3" t="s">
        <v>94</v>
      </c>
    </row>
    <row r="5" spans="4:5" x14ac:dyDescent="0.25">
      <c r="D5" t="s">
        <v>95</v>
      </c>
    </row>
    <row r="6" spans="4:5" x14ac:dyDescent="0.25">
      <c r="D6" t="s">
        <v>96</v>
      </c>
    </row>
    <row r="9" spans="4:5" x14ac:dyDescent="0.25">
      <c r="D9" s="15" t="s">
        <v>98</v>
      </c>
      <c r="E9" s="16"/>
    </row>
    <row r="10" spans="4:5" x14ac:dyDescent="0.25">
      <c r="D10" s="15"/>
      <c r="E10" s="16"/>
    </row>
    <row r="11" spans="4:5" x14ac:dyDescent="0.25">
      <c r="D11" s="15" t="s">
        <v>99</v>
      </c>
      <c r="E11" s="16"/>
    </row>
    <row r="12" spans="4:5" x14ac:dyDescent="0.25">
      <c r="D12" s="15" t="s">
        <v>100</v>
      </c>
      <c r="E12" s="16"/>
    </row>
    <row r="13" spans="4:5" x14ac:dyDescent="0.25">
      <c r="D13" s="15"/>
      <c r="E13" s="16"/>
    </row>
    <row r="14" spans="4:5" x14ac:dyDescent="0.25">
      <c r="D14" s="15"/>
      <c r="E14" s="16"/>
    </row>
    <row r="15" spans="4:5" x14ac:dyDescent="0.25">
      <c r="D15" s="15" t="s">
        <v>101</v>
      </c>
      <c r="E15" s="16"/>
    </row>
    <row r="16" spans="4:5" ht="15.75" thickBot="1" x14ac:dyDescent="0.3">
      <c r="D16" s="16"/>
      <c r="E16" s="16"/>
    </row>
    <row r="17" spans="4:5" ht="15.75" thickBot="1" x14ac:dyDescent="0.3">
      <c r="D17" s="17" t="s">
        <v>102</v>
      </c>
      <c r="E17" s="17" t="s">
        <v>103</v>
      </c>
    </row>
    <row r="18" spans="4:5" ht="15.75" thickBot="1" x14ac:dyDescent="0.3">
      <c r="D18" s="18" t="s">
        <v>104</v>
      </c>
      <c r="E18" s="18" t="s">
        <v>105</v>
      </c>
    </row>
    <row r="19" spans="4:5" x14ac:dyDescent="0.25">
      <c r="D19" s="19" t="s">
        <v>106</v>
      </c>
      <c r="E19" s="19" t="s">
        <v>109</v>
      </c>
    </row>
    <row r="20" spans="4:5" x14ac:dyDescent="0.25">
      <c r="D20" s="20"/>
      <c r="E20" s="20"/>
    </row>
    <row r="21" spans="4:5" x14ac:dyDescent="0.25">
      <c r="D21" s="21" t="s">
        <v>97</v>
      </c>
      <c r="E21" s="21" t="s">
        <v>110</v>
      </c>
    </row>
    <row r="22" spans="4:5" x14ac:dyDescent="0.25">
      <c r="D22" s="20" t="s">
        <v>107</v>
      </c>
      <c r="E22" s="20" t="s">
        <v>111</v>
      </c>
    </row>
    <row r="23" spans="4:5" x14ac:dyDescent="0.25">
      <c r="D23" s="20" t="s">
        <v>108</v>
      </c>
      <c r="E23" s="20" t="s">
        <v>112</v>
      </c>
    </row>
    <row r="24" spans="4:5" x14ac:dyDescent="0.25">
      <c r="D24" s="20"/>
      <c r="E24" s="20"/>
    </row>
    <row r="25" spans="4:5" ht="15.75" thickBot="1" x14ac:dyDescent="0.3">
      <c r="D25" s="22"/>
      <c r="E25" s="23"/>
    </row>
    <row r="27" spans="4:5" x14ac:dyDescent="0.25">
      <c r="D27" t="s">
        <v>113</v>
      </c>
    </row>
    <row r="28" spans="4:5" x14ac:dyDescent="0.25">
      <c r="D28" t="s">
        <v>2</v>
      </c>
    </row>
    <row r="29" spans="4:5" x14ac:dyDescent="0.25">
      <c r="D29" t="s">
        <v>114</v>
      </c>
    </row>
    <row r="30" spans="4:5" x14ac:dyDescent="0.25">
      <c r="D30" t="s">
        <v>116</v>
      </c>
    </row>
    <row r="31" spans="4:5" x14ac:dyDescent="0.25">
      <c r="D31" t="s">
        <v>125</v>
      </c>
    </row>
    <row r="33" spans="4:6" x14ac:dyDescent="0.25">
      <c r="D33" t="s">
        <v>39</v>
      </c>
    </row>
    <row r="34" spans="4:6" x14ac:dyDescent="0.25">
      <c r="D34" t="s">
        <v>115</v>
      </c>
    </row>
    <row r="35" spans="4:6" x14ac:dyDescent="0.25">
      <c r="D35" t="s">
        <v>117</v>
      </c>
    </row>
    <row r="37" spans="4:6" x14ac:dyDescent="0.25">
      <c r="D37" t="s">
        <v>118</v>
      </c>
    </row>
    <row r="38" spans="4:6" x14ac:dyDescent="0.25">
      <c r="D38" s="39" t="s">
        <v>126</v>
      </c>
      <c r="E38" s="2" t="s">
        <v>14</v>
      </c>
      <c r="F38" s="2" t="s">
        <v>15</v>
      </c>
    </row>
    <row r="39" spans="4:6" x14ac:dyDescent="0.25">
      <c r="D39" s="39" t="s">
        <v>119</v>
      </c>
      <c r="E39" s="2"/>
      <c r="F39" s="2"/>
    </row>
    <row r="40" spans="4:6" x14ac:dyDescent="0.25">
      <c r="D40" s="39" t="s">
        <v>120</v>
      </c>
      <c r="E40" s="24"/>
      <c r="F40" s="24"/>
    </row>
    <row r="41" spans="4:6" x14ac:dyDescent="0.25">
      <c r="D41" s="39" t="s">
        <v>121</v>
      </c>
      <c r="E41" s="24"/>
      <c r="F41" s="24"/>
    </row>
    <row r="42" spans="4:6" x14ac:dyDescent="0.25">
      <c r="D42" s="39" t="s">
        <v>122</v>
      </c>
      <c r="E42" s="2"/>
      <c r="F42" s="2"/>
    </row>
    <row r="43" spans="4:6" x14ac:dyDescent="0.25">
      <c r="D43" s="39" t="s">
        <v>123</v>
      </c>
      <c r="E43" s="25"/>
      <c r="F43" s="25"/>
    </row>
    <row r="44" spans="4:6" x14ac:dyDescent="0.25">
      <c r="D44" s="39" t="s">
        <v>124</v>
      </c>
      <c r="E44" s="26"/>
      <c r="F44" s="26"/>
    </row>
    <row r="47" spans="4:6" x14ac:dyDescent="0.25">
      <c r="D47" t="s">
        <v>38</v>
      </c>
    </row>
    <row r="48" spans="4:6" x14ac:dyDescent="0.25">
      <c r="D48" t="s">
        <v>127</v>
      </c>
    </row>
    <row r="51" spans="4:9" x14ac:dyDescent="0.25">
      <c r="D51" t="s">
        <v>118</v>
      </c>
    </row>
    <row r="52" spans="4:9" x14ac:dyDescent="0.25">
      <c r="D52" s="33" t="s">
        <v>126</v>
      </c>
      <c r="E52" s="33" t="s">
        <v>14</v>
      </c>
      <c r="F52" s="33" t="s">
        <v>15</v>
      </c>
      <c r="G52" s="32" t="s">
        <v>16</v>
      </c>
      <c r="H52" s="32"/>
      <c r="I52" s="32"/>
    </row>
    <row r="53" spans="4:9" x14ac:dyDescent="0.25">
      <c r="D53" s="34"/>
      <c r="E53" s="34"/>
      <c r="F53" s="34"/>
      <c r="G53" s="27" t="s">
        <v>128</v>
      </c>
      <c r="H53" s="27" t="s">
        <v>129</v>
      </c>
      <c r="I53" s="27" t="s">
        <v>130</v>
      </c>
    </row>
    <row r="54" spans="4:9" x14ac:dyDescent="0.25">
      <c r="D54" s="2" t="s">
        <v>119</v>
      </c>
      <c r="E54" s="2"/>
      <c r="F54" s="2"/>
      <c r="G54" s="2"/>
      <c r="H54" s="2"/>
      <c r="I54" s="2"/>
    </row>
    <row r="55" spans="4:9" x14ac:dyDescent="0.25">
      <c r="D55" s="2" t="s">
        <v>120</v>
      </c>
      <c r="E55" s="24"/>
      <c r="F55" s="24"/>
      <c r="G55" s="24"/>
      <c r="H55" s="24"/>
      <c r="I55" s="24"/>
    </row>
    <row r="56" spans="4:9" x14ac:dyDescent="0.25">
      <c r="D56" s="2" t="s">
        <v>121</v>
      </c>
      <c r="E56" s="24"/>
      <c r="F56" s="24"/>
      <c r="G56" s="24"/>
      <c r="H56" s="24"/>
      <c r="I56" s="24"/>
    </row>
    <row r="57" spans="4:9" x14ac:dyDescent="0.25">
      <c r="D57" s="2" t="s">
        <v>122</v>
      </c>
      <c r="E57" s="2"/>
      <c r="F57" s="2"/>
      <c r="G57" s="2"/>
      <c r="H57" s="2"/>
      <c r="I57" s="2"/>
    </row>
    <row r="58" spans="4:9" x14ac:dyDescent="0.25">
      <c r="D58" s="2" t="s">
        <v>123</v>
      </c>
      <c r="E58" s="25"/>
      <c r="F58" s="25"/>
      <c r="G58" s="25"/>
      <c r="H58" s="25"/>
      <c r="I58" s="25"/>
    </row>
    <row r="59" spans="4:9" x14ac:dyDescent="0.25">
      <c r="D59" s="2" t="s">
        <v>124</v>
      </c>
      <c r="E59" s="26"/>
      <c r="F59" s="26"/>
      <c r="G59" s="26"/>
      <c r="H59" s="26"/>
      <c r="I59" s="26"/>
    </row>
  </sheetData>
  <mergeCells count="4">
    <mergeCell ref="G52:I52"/>
    <mergeCell ref="D52:D53"/>
    <mergeCell ref="E52:E53"/>
    <mergeCell ref="F52:F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ANNUAL REPAYEMENT</vt:lpstr>
      <vt:lpstr>QUARTERLTY REPAYMENT</vt:lpstr>
      <vt:lpstr>MONTHLY EMI</vt:lpstr>
      <vt:lpstr>ODCC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Hello</cp:lastModifiedBy>
  <dcterms:created xsi:type="dcterms:W3CDTF">2016-06-02T11:30:52Z</dcterms:created>
  <dcterms:modified xsi:type="dcterms:W3CDTF">2016-07-14T05:23:30Z</dcterms:modified>
</cp:coreProperties>
</file>