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 singh\Desktop\"/>
    </mc:Choice>
  </mc:AlternateContent>
  <bookViews>
    <workbookView xWindow="0" yWindow="0" windowWidth="20490" windowHeight="7620" activeTab="4"/>
  </bookViews>
  <sheets>
    <sheet name="C FORM" sheetId="1" r:id="rId1"/>
    <sheet name=" F FORM" sheetId="2" r:id="rId2"/>
    <sheet name="h form" sheetId="3" r:id="rId3"/>
    <sheet name="e1 form" sheetId="5" r:id="rId4"/>
    <sheet name="mixed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24" i="6" l="1"/>
  <c r="I23" i="6"/>
  <c r="I11" i="6"/>
  <c r="G12" i="6"/>
  <c r="I22" i="6"/>
  <c r="I21" i="6"/>
  <c r="I20" i="6"/>
  <c r="I19" i="6"/>
  <c r="I18" i="6"/>
  <c r="I17" i="6"/>
  <c r="I16" i="6"/>
  <c r="I15" i="6"/>
  <c r="I10" i="6"/>
  <c r="I9" i="6"/>
  <c r="I8" i="6"/>
  <c r="I7" i="6"/>
  <c r="H19" i="3"/>
  <c r="H18" i="3"/>
  <c r="D10" i="3"/>
  <c r="D11" i="3" s="1"/>
  <c r="D11" i="2"/>
  <c r="I17" i="1"/>
  <c r="I16" i="1"/>
  <c r="I15" i="1"/>
  <c r="E9" i="1"/>
  <c r="E8" i="1"/>
</calcChain>
</file>

<file path=xl/sharedStrings.xml><?xml version="1.0" encoding="utf-8"?>
<sst xmlns="http://schemas.openxmlformats.org/spreadsheetml/2006/main" count="151" uniqueCount="90">
  <si>
    <t>Purchase</t>
  </si>
  <si>
    <t>20000 kg*I0/kg</t>
  </si>
  <si>
    <t>VAT 5%</t>
  </si>
  <si>
    <t>Suppose Sales made as follows</t>
  </si>
  <si>
    <t>DELHI</t>
  </si>
  <si>
    <t>PARTY</t>
  </si>
  <si>
    <t>STATE</t>
  </si>
  <si>
    <t>QTY</t>
  </si>
  <si>
    <t>RATE</t>
  </si>
  <si>
    <t>AMT</t>
  </si>
  <si>
    <t>VAT/CST</t>
  </si>
  <si>
    <t>TOTAL</t>
  </si>
  <si>
    <t>B LTD</t>
  </si>
  <si>
    <t>C LTD</t>
  </si>
  <si>
    <t>D LTD</t>
  </si>
  <si>
    <t>MUMBAI</t>
  </si>
  <si>
    <t>TAX</t>
  </si>
  <si>
    <t>TYPE</t>
  </si>
  <si>
    <t>REGISTERED</t>
  </si>
  <si>
    <t>UNREGISTERED</t>
  </si>
  <si>
    <t>REGISTERED(C FORM)</t>
  </si>
  <si>
    <t>What is Tax rate applicable on sales?</t>
  </si>
  <si>
    <t>Calculate VAT/CST Payable</t>
  </si>
  <si>
    <t>VAT</t>
  </si>
  <si>
    <t>CST</t>
  </si>
  <si>
    <t>P</t>
  </si>
  <si>
    <t>Q</t>
  </si>
  <si>
    <t>R</t>
  </si>
  <si>
    <t>S</t>
  </si>
  <si>
    <t>Pass Entries</t>
  </si>
  <si>
    <t>A LTD,DELHI</t>
  </si>
  <si>
    <t>GOODS PURCHASED FROM WITHIN STATE AS FOLLOWS</t>
  </si>
  <si>
    <t>T</t>
  </si>
  <si>
    <t>KOLKATTA BRANCH</t>
  </si>
  <si>
    <t>UP</t>
  </si>
  <si>
    <t>REGISTERED(F FORM)</t>
  </si>
  <si>
    <t>DELHI GODOWN</t>
  </si>
  <si>
    <t>HARAYANA</t>
  </si>
  <si>
    <t>UP BRANCH</t>
  </si>
  <si>
    <t>HARAYANA BRANCH</t>
  </si>
  <si>
    <t xml:space="preserve">RATE OF TAX  ON GOODS IS </t>
  </si>
  <si>
    <t>KOLKATTA</t>
  </si>
  <si>
    <t>Pass entry in books of Delhi Branch</t>
  </si>
  <si>
    <t>What is Tax payable?</t>
  </si>
  <si>
    <t>USA</t>
  </si>
  <si>
    <t>REGISTERED (H FORM)</t>
  </si>
  <si>
    <t>REGISTERED(H FORM)</t>
  </si>
  <si>
    <t>(Exchange rate 60/$)</t>
  </si>
  <si>
    <t>AJAY EXPORTS</t>
  </si>
  <si>
    <t>VIJAY EXPORTS</t>
  </si>
  <si>
    <t>Pass Entries for purchase and sales in books of Y ltd</t>
  </si>
  <si>
    <t>PURCHASES</t>
  </si>
  <si>
    <t xml:space="preserve">A LTD </t>
  </si>
  <si>
    <t>NOIDA</t>
  </si>
  <si>
    <t>GURGAON</t>
  </si>
  <si>
    <t>SALES</t>
  </si>
  <si>
    <t>VAT(ONLINE)</t>
  </si>
  <si>
    <t>CST(ONLINE)</t>
  </si>
  <si>
    <t>CST(C FORM)</t>
  </si>
  <si>
    <t>CASH</t>
  </si>
  <si>
    <t>FROM SHOP</t>
  </si>
  <si>
    <t>PUNJAB</t>
  </si>
  <si>
    <t>U</t>
  </si>
  <si>
    <t>CST(F FORM)</t>
  </si>
  <si>
    <t>CST(C+ E1 FORM)</t>
  </si>
  <si>
    <t>CST( C FORM)</t>
  </si>
  <si>
    <t>GOODS PUR FROM D LTD</t>
  </si>
  <si>
    <t>V</t>
  </si>
  <si>
    <t>VAT H FORM</t>
  </si>
  <si>
    <t>W</t>
  </si>
  <si>
    <t>CST H FORM</t>
  </si>
  <si>
    <t>X</t>
  </si>
  <si>
    <t>E LTD</t>
  </si>
  <si>
    <t>CHINA</t>
  </si>
  <si>
    <t>IMPORT</t>
  </si>
  <si>
    <t>(Ex rate 60/$)</t>
  </si>
  <si>
    <t>EXPORT</t>
  </si>
  <si>
    <t>(Ex rate 65/$)</t>
  </si>
  <si>
    <t>What is VAT/CST PAYABLE</t>
  </si>
  <si>
    <t>Make Computation</t>
  </si>
  <si>
    <t>MAX AND CO</t>
  </si>
  <si>
    <t>Suppose in the above chart, X Ltd sells goods of 100000 to Y ltd against C + E1 form who sells it to A ltd for 120000</t>
  </si>
  <si>
    <t>Question</t>
  </si>
  <si>
    <t>IN BOOKS OF DELHI BRANCH</t>
  </si>
  <si>
    <t>Sales/ Stop Tansfer made as follows by Delhi Branch</t>
  </si>
  <si>
    <t>GOODS PURCHASED FROM KOLKATTA BRANCH BY DELHI AGAINST F FORM</t>
  </si>
  <si>
    <t>Complete the following table</t>
  </si>
  <si>
    <t>Assume local rate of goods in Delhi is 5%</t>
  </si>
  <si>
    <t>Selling price</t>
  </si>
  <si>
    <t>Selling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</si>
</sst>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0" fontId="0" fillId="0" borderId="0" xfId="0" applyNumberFormat="1"/>
    <xf numFmtId="9" fontId="0" fillId="0" borderId="0" xfId="0" applyNumberFormat="1"/>
    <xf numFmtId="6" fontId="0" fillId="0" borderId="0" xfId="0" applyNumberFormat="1"/>
    <xf numFmtId="164" fontId="0" fillId="0" borderId="0" xfId="0" applyNumberFormat="1"/>
    <xf numFmtId="0" fontId="0" fillId="0" borderId="0" xfId="0" applyFont="1"/>
    <xf numFmtId="6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</xdr:row>
      <xdr:rowOff>114300</xdr:rowOff>
    </xdr:from>
    <xdr:to>
      <xdr:col>11</xdr:col>
      <xdr:colOff>390525</xdr:colOff>
      <xdr:row>23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304800"/>
          <a:ext cx="5200650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22"/>
  <sheetViews>
    <sheetView workbookViewId="0">
      <selection activeCell="G20" sqref="G20"/>
    </sheetView>
  </sheetViews>
  <sheetFormatPr defaultRowHeight="15" x14ac:dyDescent="0.25"/>
  <cols>
    <col min="4" max="4" width="14" bestFit="1" customWidth="1"/>
    <col min="6" max="6" width="25.85546875" customWidth="1"/>
  </cols>
  <sheetData>
    <row r="2" spans="4:13" x14ac:dyDescent="0.25">
      <c r="D2" s="1" t="s">
        <v>31</v>
      </c>
    </row>
    <row r="4" spans="4:13" x14ac:dyDescent="0.25">
      <c r="D4" s="10" t="s">
        <v>30</v>
      </c>
      <c r="E4" s="10"/>
    </row>
    <row r="5" spans="4:13" x14ac:dyDescent="0.25">
      <c r="D5" s="2" t="s">
        <v>0</v>
      </c>
      <c r="E5" s="2">
        <v>200000</v>
      </c>
    </row>
    <row r="6" spans="4:13" x14ac:dyDescent="0.25">
      <c r="D6" s="2" t="s">
        <v>1</v>
      </c>
      <c r="E6" s="2"/>
    </row>
    <row r="7" spans="4:13" x14ac:dyDescent="0.25">
      <c r="D7" s="2"/>
      <c r="E7" s="2"/>
    </row>
    <row r="8" spans="4:13" x14ac:dyDescent="0.25">
      <c r="D8" s="2" t="s">
        <v>2</v>
      </c>
      <c r="E8" s="2">
        <f>E5*5%</f>
        <v>10000</v>
      </c>
    </row>
    <row r="9" spans="4:13" x14ac:dyDescent="0.25">
      <c r="D9" s="2"/>
      <c r="E9" s="3">
        <f>E5+E8</f>
        <v>210000</v>
      </c>
    </row>
    <row r="12" spans="4:13" x14ac:dyDescent="0.25">
      <c r="D12" s="1" t="s">
        <v>3</v>
      </c>
    </row>
    <row r="13" spans="4:13" x14ac:dyDescent="0.25">
      <c r="D13" s="2" t="s">
        <v>5</v>
      </c>
      <c r="E13" s="2" t="s">
        <v>6</v>
      </c>
      <c r="F13" s="2" t="s">
        <v>17</v>
      </c>
      <c r="G13" s="2" t="s">
        <v>7</v>
      </c>
      <c r="H13" s="2" t="s">
        <v>88</v>
      </c>
      <c r="I13" s="2" t="s">
        <v>9</v>
      </c>
      <c r="J13" s="2" t="s">
        <v>10</v>
      </c>
      <c r="K13" s="2" t="s">
        <v>8</v>
      </c>
      <c r="L13" s="2" t="s">
        <v>16</v>
      </c>
      <c r="M13" s="2" t="s">
        <v>11</v>
      </c>
    </row>
    <row r="14" spans="4:13" x14ac:dyDescent="0.25">
      <c r="D14" s="2" t="s">
        <v>25</v>
      </c>
      <c r="E14" s="2" t="s">
        <v>4</v>
      </c>
      <c r="F14" s="2" t="s">
        <v>18</v>
      </c>
      <c r="G14" s="2">
        <v>6000</v>
      </c>
      <c r="H14" s="2">
        <v>15</v>
      </c>
      <c r="I14" s="2">
        <f>G14*H14</f>
        <v>90000</v>
      </c>
      <c r="J14" s="2" t="s">
        <v>23</v>
      </c>
      <c r="K14" s="2"/>
      <c r="L14" s="2"/>
      <c r="M14" s="2"/>
    </row>
    <row r="15" spans="4:13" x14ac:dyDescent="0.25">
      <c r="D15" s="2" t="s">
        <v>26</v>
      </c>
      <c r="E15" s="2" t="s">
        <v>4</v>
      </c>
      <c r="F15" s="2" t="s">
        <v>19</v>
      </c>
      <c r="G15" s="2">
        <v>3000</v>
      </c>
      <c r="H15" s="2">
        <v>14</v>
      </c>
      <c r="I15" s="2">
        <f t="shared" ref="I15:I17" si="0">G15*H15</f>
        <v>42000</v>
      </c>
      <c r="J15" s="2" t="s">
        <v>23</v>
      </c>
      <c r="K15" s="2"/>
      <c r="L15" s="2"/>
      <c r="M15" s="2"/>
    </row>
    <row r="16" spans="4:13" x14ac:dyDescent="0.25">
      <c r="D16" s="2" t="s">
        <v>27</v>
      </c>
      <c r="E16" s="2" t="s">
        <v>15</v>
      </c>
      <c r="F16" s="2" t="s">
        <v>20</v>
      </c>
      <c r="G16" s="2">
        <v>8000</v>
      </c>
      <c r="H16" s="2">
        <v>15</v>
      </c>
      <c r="I16" s="2">
        <f t="shared" si="0"/>
        <v>120000</v>
      </c>
      <c r="J16" s="2" t="s">
        <v>24</v>
      </c>
      <c r="K16" s="2"/>
      <c r="L16" s="2"/>
      <c r="M16" s="2"/>
    </row>
    <row r="17" spans="4:13" x14ac:dyDescent="0.25">
      <c r="D17" s="2" t="s">
        <v>28</v>
      </c>
      <c r="E17" s="2" t="s">
        <v>15</v>
      </c>
      <c r="F17" s="2" t="s">
        <v>19</v>
      </c>
      <c r="G17" s="2">
        <v>2000</v>
      </c>
      <c r="H17" s="2">
        <v>20</v>
      </c>
      <c r="I17" s="2">
        <f t="shared" si="0"/>
        <v>40000</v>
      </c>
      <c r="J17" s="2" t="s">
        <v>24</v>
      </c>
      <c r="K17" s="2"/>
      <c r="L17" s="2"/>
      <c r="M17" s="2"/>
    </row>
    <row r="20" spans="4:13" x14ac:dyDescent="0.25">
      <c r="D20" t="s">
        <v>21</v>
      </c>
    </row>
    <row r="21" spans="4:13" x14ac:dyDescent="0.25">
      <c r="D21" t="s">
        <v>22</v>
      </c>
    </row>
    <row r="22" spans="4:13" x14ac:dyDescent="0.25">
      <c r="D22" t="s">
        <v>29</v>
      </c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opLeftCell="A13" workbookViewId="0">
      <selection activeCell="F7" sqref="F7"/>
    </sheetView>
  </sheetViews>
  <sheetFormatPr defaultRowHeight="15" x14ac:dyDescent="0.25"/>
  <cols>
    <col min="3" max="3" width="40.85546875" customWidth="1"/>
    <col min="4" max="4" width="19.28515625" customWidth="1"/>
    <col min="5" max="5" width="19.140625" customWidth="1"/>
  </cols>
  <sheetData>
    <row r="2" spans="2:5" x14ac:dyDescent="0.25">
      <c r="B2" t="s">
        <v>82</v>
      </c>
    </row>
    <row r="3" spans="2:5" x14ac:dyDescent="0.25">
      <c r="C3" t="s">
        <v>83</v>
      </c>
    </row>
    <row r="4" spans="2:5" x14ac:dyDescent="0.25">
      <c r="C4" t="s">
        <v>85</v>
      </c>
    </row>
    <row r="6" spans="2:5" x14ac:dyDescent="0.25">
      <c r="C6" s="10" t="s">
        <v>33</v>
      </c>
      <c r="D6" s="10"/>
    </row>
    <row r="7" spans="2:5" x14ac:dyDescent="0.25">
      <c r="C7" s="2" t="s">
        <v>0</v>
      </c>
      <c r="D7" s="2">
        <v>200000</v>
      </c>
    </row>
    <row r="8" spans="2:5" x14ac:dyDescent="0.25">
      <c r="C8" s="2" t="s">
        <v>1</v>
      </c>
      <c r="D8" s="2"/>
    </row>
    <row r="9" spans="2:5" x14ac:dyDescent="0.25">
      <c r="C9" s="2"/>
      <c r="D9" s="2"/>
    </row>
    <row r="10" spans="2:5" x14ac:dyDescent="0.25">
      <c r="C10" s="2" t="s">
        <v>24</v>
      </c>
      <c r="D10" s="2">
        <v>0</v>
      </c>
    </row>
    <row r="11" spans="2:5" x14ac:dyDescent="0.25">
      <c r="C11" s="2"/>
      <c r="D11" s="3">
        <f>D7+D10</f>
        <v>200000</v>
      </c>
    </row>
    <row r="13" spans="2:5" x14ac:dyDescent="0.25">
      <c r="C13" t="s">
        <v>84</v>
      </c>
    </row>
    <row r="15" spans="2:5" x14ac:dyDescent="0.25">
      <c r="C15" s="2" t="s">
        <v>5</v>
      </c>
      <c r="D15" s="2" t="s">
        <v>17</v>
      </c>
      <c r="E15" s="2" t="s">
        <v>7</v>
      </c>
    </row>
    <row r="16" spans="2:5" x14ac:dyDescent="0.25">
      <c r="C16" s="2" t="s">
        <v>38</v>
      </c>
      <c r="D16" s="2" t="s">
        <v>35</v>
      </c>
      <c r="E16" s="2">
        <v>8000</v>
      </c>
    </row>
    <row r="17" spans="3:5" x14ac:dyDescent="0.25">
      <c r="C17" s="2" t="s">
        <v>39</v>
      </c>
      <c r="D17" s="2" t="s">
        <v>19</v>
      </c>
      <c r="E17" s="2">
        <v>3000</v>
      </c>
    </row>
    <row r="18" spans="3:5" x14ac:dyDescent="0.25">
      <c r="C18" s="2" t="s">
        <v>36</v>
      </c>
      <c r="D18" s="2" t="s">
        <v>18</v>
      </c>
      <c r="E18" s="2">
        <v>9000</v>
      </c>
    </row>
    <row r="21" spans="3:5" x14ac:dyDescent="0.25">
      <c r="C21" t="s">
        <v>40</v>
      </c>
    </row>
    <row r="22" spans="3:5" x14ac:dyDescent="0.25">
      <c r="C22" t="s">
        <v>41</v>
      </c>
      <c r="D22" s="5">
        <v>0.14000000000000001</v>
      </c>
    </row>
    <row r="23" spans="3:5" x14ac:dyDescent="0.25">
      <c r="C23" t="s">
        <v>4</v>
      </c>
      <c r="D23" s="5">
        <v>0.05</v>
      </c>
    </row>
    <row r="24" spans="3:5" x14ac:dyDescent="0.25">
      <c r="C24" t="s">
        <v>34</v>
      </c>
      <c r="D24" s="4">
        <v>0.13500000000000001</v>
      </c>
    </row>
    <row r="25" spans="3:5" x14ac:dyDescent="0.25">
      <c r="C25" t="s">
        <v>37</v>
      </c>
      <c r="D25" s="4">
        <v>5.2499999999999998E-2</v>
      </c>
    </row>
    <row r="28" spans="3:5" x14ac:dyDescent="0.25">
      <c r="C28" t="s">
        <v>42</v>
      </c>
    </row>
    <row r="29" spans="3:5" x14ac:dyDescent="0.25">
      <c r="C29" t="s">
        <v>43</v>
      </c>
    </row>
  </sheetData>
  <mergeCells count="1"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0"/>
  <sheetViews>
    <sheetView workbookViewId="0">
      <selection activeCell="C2" sqref="C2"/>
    </sheetView>
  </sheetViews>
  <sheetFormatPr defaultRowHeight="15" x14ac:dyDescent="0.25"/>
  <cols>
    <col min="3" max="3" width="22.5703125" customWidth="1"/>
    <col min="5" max="5" width="21.7109375" customWidth="1"/>
  </cols>
  <sheetData>
    <row r="4" spans="3:4" x14ac:dyDescent="0.25">
      <c r="C4" t="s">
        <v>31</v>
      </c>
    </row>
    <row r="6" spans="3:4" x14ac:dyDescent="0.25">
      <c r="C6" s="10" t="s">
        <v>30</v>
      </c>
      <c r="D6" s="10"/>
    </row>
    <row r="7" spans="3:4" x14ac:dyDescent="0.25">
      <c r="C7" s="2" t="s">
        <v>0</v>
      </c>
      <c r="D7" s="2">
        <v>200000</v>
      </c>
    </row>
    <row r="8" spans="3:4" x14ac:dyDescent="0.25">
      <c r="C8" s="2" t="s">
        <v>1</v>
      </c>
      <c r="D8" s="2"/>
    </row>
    <row r="9" spans="3:4" x14ac:dyDescent="0.25">
      <c r="C9" s="2"/>
      <c r="D9" s="2"/>
    </row>
    <row r="10" spans="3:4" x14ac:dyDescent="0.25">
      <c r="C10" s="2" t="s">
        <v>2</v>
      </c>
      <c r="D10" s="2">
        <f>D7*5%</f>
        <v>10000</v>
      </c>
    </row>
    <row r="11" spans="3:4" x14ac:dyDescent="0.25">
      <c r="C11" s="2"/>
      <c r="D11" s="3">
        <f>D7+D10</f>
        <v>210000</v>
      </c>
    </row>
    <row r="16" spans="3:4" x14ac:dyDescent="0.25">
      <c r="C16" t="s">
        <v>3</v>
      </c>
    </row>
    <row r="17" spans="3:9" x14ac:dyDescent="0.25">
      <c r="C17" s="2" t="s">
        <v>5</v>
      </c>
      <c r="D17" s="2" t="s">
        <v>6</v>
      </c>
      <c r="E17" s="2" t="s">
        <v>17</v>
      </c>
      <c r="F17" s="2" t="s">
        <v>7</v>
      </c>
      <c r="G17" s="2" t="s">
        <v>8</v>
      </c>
      <c r="H17" s="2" t="s">
        <v>9</v>
      </c>
    </row>
    <row r="18" spans="3:9" x14ac:dyDescent="0.25">
      <c r="C18" s="2" t="s">
        <v>48</v>
      </c>
      <c r="D18" s="2" t="s">
        <v>4</v>
      </c>
      <c r="E18" s="2" t="s">
        <v>45</v>
      </c>
      <c r="F18" s="2">
        <v>12000</v>
      </c>
      <c r="G18" s="2">
        <v>15</v>
      </c>
      <c r="H18" s="2">
        <f>F18*G18</f>
        <v>180000</v>
      </c>
    </row>
    <row r="19" spans="3:9" x14ac:dyDescent="0.25">
      <c r="C19" s="2" t="s">
        <v>49</v>
      </c>
      <c r="D19" s="2" t="s">
        <v>41</v>
      </c>
      <c r="E19" s="2" t="s">
        <v>46</v>
      </c>
      <c r="F19" s="2">
        <v>3000</v>
      </c>
      <c r="G19" s="2">
        <v>16</v>
      </c>
      <c r="H19" s="2">
        <f>F19*G19</f>
        <v>48000</v>
      </c>
    </row>
    <row r="20" spans="3:9" x14ac:dyDescent="0.25">
      <c r="C20" s="2" t="s">
        <v>80</v>
      </c>
      <c r="D20" s="2" t="s">
        <v>44</v>
      </c>
      <c r="E20" s="2"/>
      <c r="F20" s="2">
        <v>5000</v>
      </c>
      <c r="G20" s="9">
        <v>1</v>
      </c>
      <c r="H20" s="9">
        <v>5000</v>
      </c>
      <c r="I20" t="s">
        <v>47</v>
      </c>
    </row>
  </sheetData>
  <mergeCells count="1"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7:D29"/>
  <sheetViews>
    <sheetView topLeftCell="A10" workbookViewId="0">
      <selection activeCell="R27" sqref="R27"/>
    </sheetView>
  </sheetViews>
  <sheetFormatPr defaultRowHeight="15" x14ac:dyDescent="0.25"/>
  <sheetData>
    <row r="27" spans="4:4" x14ac:dyDescent="0.25">
      <c r="D27" t="s">
        <v>81</v>
      </c>
    </row>
    <row r="29" spans="4:4" x14ac:dyDescent="0.25">
      <c r="D29" t="s">
        <v>50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28"/>
  <sheetViews>
    <sheetView tabSelected="1" topLeftCell="A4" zoomScaleNormal="100" workbookViewId="0">
      <selection activeCell="K21" sqref="K21"/>
    </sheetView>
  </sheetViews>
  <sheetFormatPr defaultRowHeight="15" x14ac:dyDescent="0.25"/>
  <cols>
    <col min="6" max="6" width="22.140625" customWidth="1"/>
    <col min="10" max="10" width="11.85546875" bestFit="1" customWidth="1"/>
  </cols>
  <sheetData>
    <row r="2" spans="4:13" x14ac:dyDescent="0.25">
      <c r="D2" t="s">
        <v>86</v>
      </c>
    </row>
    <row r="3" spans="4:13" x14ac:dyDescent="0.25">
      <c r="D3" t="s">
        <v>87</v>
      </c>
    </row>
    <row r="5" spans="4:13" x14ac:dyDescent="0.25">
      <c r="D5" s="1" t="s">
        <v>51</v>
      </c>
    </row>
    <row r="6" spans="4:13" x14ac:dyDescent="0.25">
      <c r="D6" s="1" t="s">
        <v>5</v>
      </c>
      <c r="E6" s="1" t="s">
        <v>6</v>
      </c>
      <c r="F6" s="1" t="s">
        <v>10</v>
      </c>
      <c r="G6" s="1" t="s">
        <v>7</v>
      </c>
      <c r="H6" s="1" t="s">
        <v>8</v>
      </c>
      <c r="I6" s="1" t="s">
        <v>9</v>
      </c>
      <c r="J6" s="1" t="s">
        <v>89</v>
      </c>
      <c r="K6" s="1" t="s">
        <v>16</v>
      </c>
      <c r="L6" s="1" t="s">
        <v>11</v>
      </c>
    </row>
    <row r="7" spans="4:13" x14ac:dyDescent="0.25">
      <c r="D7" t="s">
        <v>52</v>
      </c>
      <c r="E7" t="s">
        <v>4</v>
      </c>
      <c r="F7" t="s">
        <v>23</v>
      </c>
      <c r="G7">
        <v>10000</v>
      </c>
      <c r="H7">
        <v>5</v>
      </c>
      <c r="I7">
        <f>G7*H7</f>
        <v>50000</v>
      </c>
      <c r="J7" s="5"/>
    </row>
    <row r="8" spans="4:13" x14ac:dyDescent="0.25">
      <c r="D8" t="s">
        <v>12</v>
      </c>
      <c r="E8" t="s">
        <v>53</v>
      </c>
      <c r="F8" t="s">
        <v>65</v>
      </c>
      <c r="G8">
        <v>4000</v>
      </c>
      <c r="H8">
        <v>6</v>
      </c>
      <c r="I8">
        <f>G8*H8</f>
        <v>24000</v>
      </c>
      <c r="J8" s="5"/>
    </row>
    <row r="9" spans="4:13" x14ac:dyDescent="0.25">
      <c r="D9" t="s">
        <v>13</v>
      </c>
      <c r="E9" t="s">
        <v>54</v>
      </c>
      <c r="F9" t="s">
        <v>63</v>
      </c>
      <c r="G9">
        <v>20000</v>
      </c>
      <c r="H9">
        <v>8</v>
      </c>
      <c r="I9">
        <f>G9*H9</f>
        <v>160000</v>
      </c>
      <c r="J9" s="5"/>
    </row>
    <row r="10" spans="4:13" x14ac:dyDescent="0.25">
      <c r="D10" t="s">
        <v>14</v>
      </c>
      <c r="E10" t="s">
        <v>34</v>
      </c>
      <c r="F10" t="s">
        <v>64</v>
      </c>
      <c r="G10">
        <v>5000</v>
      </c>
      <c r="H10">
        <v>8</v>
      </c>
      <c r="I10">
        <f>G10*H10</f>
        <v>40000</v>
      </c>
      <c r="J10" s="5"/>
    </row>
    <row r="11" spans="4:13" x14ac:dyDescent="0.25">
      <c r="D11" t="s">
        <v>72</v>
      </c>
      <c r="E11" t="s">
        <v>73</v>
      </c>
      <c r="F11" t="s">
        <v>74</v>
      </c>
      <c r="G11">
        <v>1000</v>
      </c>
      <c r="H11" s="6">
        <v>2</v>
      </c>
      <c r="I11" s="7">
        <f>G11*H11</f>
        <v>2000</v>
      </c>
      <c r="M11" t="s">
        <v>75</v>
      </c>
    </row>
    <row r="12" spans="4:13" x14ac:dyDescent="0.25">
      <c r="G12" s="1">
        <f>SUM(G7:G11)</f>
        <v>40000</v>
      </c>
    </row>
    <row r="13" spans="4:13" x14ac:dyDescent="0.25">
      <c r="D13" s="1" t="s">
        <v>55</v>
      </c>
      <c r="G13" s="1"/>
    </row>
    <row r="14" spans="4:13" x14ac:dyDescent="0.25">
      <c r="D14" s="1" t="s">
        <v>5</v>
      </c>
      <c r="E14" s="1" t="s">
        <v>6</v>
      </c>
      <c r="F14" s="1" t="s">
        <v>10</v>
      </c>
      <c r="G14" s="1" t="s">
        <v>7</v>
      </c>
      <c r="H14" s="1" t="s">
        <v>8</v>
      </c>
      <c r="I14" s="1" t="s">
        <v>9</v>
      </c>
      <c r="J14" s="1" t="s">
        <v>89</v>
      </c>
      <c r="K14" s="1" t="s">
        <v>16</v>
      </c>
      <c r="L14" s="1" t="s">
        <v>11</v>
      </c>
    </row>
    <row r="15" spans="4:13" x14ac:dyDescent="0.25">
      <c r="D15" t="s">
        <v>25</v>
      </c>
      <c r="E15" t="s">
        <v>4</v>
      </c>
      <c r="F15" t="s">
        <v>56</v>
      </c>
      <c r="G15">
        <v>5000</v>
      </c>
      <c r="H15">
        <v>10</v>
      </c>
      <c r="I15">
        <f t="shared" ref="I15:I23" si="0">G15*H15</f>
        <v>50000</v>
      </c>
      <c r="J15" s="5"/>
    </row>
    <row r="16" spans="4:13" x14ac:dyDescent="0.25">
      <c r="D16" t="s">
        <v>26</v>
      </c>
      <c r="E16" t="s">
        <v>53</v>
      </c>
      <c r="F16" t="s">
        <v>57</v>
      </c>
      <c r="G16">
        <v>2000</v>
      </c>
      <c r="H16">
        <v>10</v>
      </c>
      <c r="I16">
        <f t="shared" si="0"/>
        <v>20000</v>
      </c>
      <c r="J16" s="5"/>
    </row>
    <row r="17" spans="4:13" x14ac:dyDescent="0.25">
      <c r="D17" t="s">
        <v>27</v>
      </c>
      <c r="E17" t="s">
        <v>53</v>
      </c>
      <c r="F17" t="s">
        <v>58</v>
      </c>
      <c r="G17">
        <v>4000</v>
      </c>
      <c r="H17">
        <v>15</v>
      </c>
      <c r="I17">
        <f t="shared" si="0"/>
        <v>60000</v>
      </c>
    </row>
    <row r="18" spans="4:13" x14ac:dyDescent="0.25">
      <c r="D18" t="s">
        <v>59</v>
      </c>
      <c r="E18" t="s">
        <v>4</v>
      </c>
      <c r="F18" t="s">
        <v>60</v>
      </c>
      <c r="G18">
        <v>1000</v>
      </c>
      <c r="H18">
        <v>13</v>
      </c>
      <c r="I18">
        <f t="shared" si="0"/>
        <v>13000</v>
      </c>
    </row>
    <row r="19" spans="4:13" x14ac:dyDescent="0.25">
      <c r="D19" t="s">
        <v>32</v>
      </c>
      <c r="E19" t="s">
        <v>61</v>
      </c>
      <c r="F19" t="s">
        <v>66</v>
      </c>
      <c r="G19">
        <v>5000</v>
      </c>
      <c r="H19">
        <v>9</v>
      </c>
      <c r="I19">
        <f t="shared" si="0"/>
        <v>45000</v>
      </c>
    </row>
    <row r="20" spans="4:13" x14ac:dyDescent="0.25">
      <c r="D20" t="s">
        <v>62</v>
      </c>
      <c r="E20" t="s">
        <v>15</v>
      </c>
      <c r="F20" t="s">
        <v>63</v>
      </c>
      <c r="G20">
        <v>4000</v>
      </c>
      <c r="H20">
        <v>10</v>
      </c>
      <c r="I20">
        <f t="shared" si="0"/>
        <v>40000</v>
      </c>
    </row>
    <row r="21" spans="4:13" x14ac:dyDescent="0.25">
      <c r="D21" t="s">
        <v>67</v>
      </c>
      <c r="E21" t="s">
        <v>4</v>
      </c>
      <c r="F21" t="s">
        <v>68</v>
      </c>
      <c r="G21">
        <v>10000</v>
      </c>
      <c r="H21">
        <v>15</v>
      </c>
      <c r="I21">
        <f t="shared" si="0"/>
        <v>150000</v>
      </c>
    </row>
    <row r="22" spans="4:13" x14ac:dyDescent="0.25">
      <c r="D22" t="s">
        <v>69</v>
      </c>
      <c r="E22" t="s">
        <v>15</v>
      </c>
      <c r="F22" t="s">
        <v>70</v>
      </c>
      <c r="G22">
        <v>8000</v>
      </c>
      <c r="H22">
        <v>12</v>
      </c>
      <c r="I22">
        <f t="shared" si="0"/>
        <v>96000</v>
      </c>
    </row>
    <row r="23" spans="4:13" x14ac:dyDescent="0.25">
      <c r="D23" t="s">
        <v>71</v>
      </c>
      <c r="E23" t="s">
        <v>44</v>
      </c>
      <c r="F23" t="s">
        <v>76</v>
      </c>
      <c r="G23" s="8">
        <v>1000</v>
      </c>
      <c r="H23" s="6">
        <v>3</v>
      </c>
      <c r="I23" s="7">
        <f t="shared" si="0"/>
        <v>3000</v>
      </c>
      <c r="M23" t="s">
        <v>77</v>
      </c>
    </row>
    <row r="24" spans="4:13" x14ac:dyDescent="0.25">
      <c r="G24" s="1">
        <f>SUM(G15:G23)</f>
        <v>40000</v>
      </c>
    </row>
    <row r="26" spans="4:13" x14ac:dyDescent="0.25">
      <c r="D26" t="s">
        <v>78</v>
      </c>
    </row>
    <row r="27" spans="4:13" x14ac:dyDescent="0.25">
      <c r="D27" t="s">
        <v>79</v>
      </c>
    </row>
    <row r="28" spans="4:13" x14ac:dyDescent="0.25">
      <c r="D28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 FORM</vt:lpstr>
      <vt:lpstr> F FORM</vt:lpstr>
      <vt:lpstr>h form</vt:lpstr>
      <vt:lpstr>e1 form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ms singh</cp:lastModifiedBy>
  <dcterms:created xsi:type="dcterms:W3CDTF">2015-06-02T15:42:42Z</dcterms:created>
  <dcterms:modified xsi:type="dcterms:W3CDTF">2017-05-05T08:20:24Z</dcterms:modified>
</cp:coreProperties>
</file>